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部" sheetId="1" r:id="rId1"/>
  </sheets>
  <definedNames/>
  <calcPr fullCalcOnLoad="1"/>
</workbook>
</file>

<file path=xl/sharedStrings.xml><?xml version="1.0" encoding="utf-8"?>
<sst xmlns="http://schemas.openxmlformats.org/spreadsheetml/2006/main" count="110" uniqueCount="36">
  <si>
    <t>順位</t>
  </si>
  <si>
    <t>チーム名</t>
  </si>
  <si>
    <t>勝点</t>
  </si>
  <si>
    <t>勝</t>
  </si>
  <si>
    <t>引</t>
  </si>
  <si>
    <t>負</t>
  </si>
  <si>
    <t>得</t>
  </si>
  <si>
    <t>失</t>
  </si>
  <si>
    <t>差</t>
  </si>
  <si>
    <t>得失点差</t>
  </si>
  <si>
    <t>○</t>
  </si>
  <si>
    <t>●</t>
  </si>
  <si>
    <t>神栖市民リーグ2部成績表</t>
  </si>
  <si>
    <t>-</t>
  </si>
  <si>
    <t>クラレ</t>
  </si>
  <si>
    <t>波崎クラブ1972</t>
  </si>
  <si>
    <t>波崎クラブ1972</t>
  </si>
  <si>
    <t>-</t>
  </si>
  <si>
    <t>-</t>
  </si>
  <si>
    <t>-</t>
  </si>
  <si>
    <t>-</t>
  </si>
  <si>
    <t>-</t>
  </si>
  <si>
    <t>-</t>
  </si>
  <si>
    <t>-</t>
  </si>
  <si>
    <t>-</t>
  </si>
  <si>
    <t>Real Mermaid</t>
  </si>
  <si>
    <t>FCサンバ</t>
  </si>
  <si>
    <t>Real Mermaid</t>
  </si>
  <si>
    <t>犬吠クラブ</t>
  </si>
  <si>
    <t>FC ゲルブ</t>
  </si>
  <si>
    <t>FCマナブ王国</t>
  </si>
  <si>
    <t>FCマナブ王国</t>
  </si>
  <si>
    <t>クラレ</t>
  </si>
  <si>
    <t>FCゲルブ</t>
  </si>
  <si>
    <t>△</t>
  </si>
  <si>
    <t>全日程終了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</si>
</sst>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G10" sqref="AG9:AG10"/>
    </sheetView>
  </sheetViews>
  <sheetFormatPr defaultColWidth="9.00390625" defaultRowHeight="13.5"/>
  <cols>
    <col min="1" max="1" width="3.625" style="0" customWidth="1"/>
    <col min="2" max="2" width="18.375" style="0" customWidth="1"/>
    <col min="3" max="3" width="3.375" style="1" customWidth="1"/>
    <col min="4" max="4" width="1.75390625" style="1" customWidth="1"/>
    <col min="5" max="5" width="3.375" style="1" customWidth="1"/>
    <col min="6" max="6" width="3.375" style="0" customWidth="1"/>
    <col min="7" max="7" width="1.75390625" style="0" customWidth="1"/>
    <col min="8" max="9" width="3.375" style="0" customWidth="1"/>
    <col min="10" max="10" width="1.75390625" style="0" customWidth="1"/>
    <col min="11" max="12" width="3.375" style="0" customWidth="1"/>
    <col min="13" max="13" width="1.75390625" style="0" customWidth="1"/>
    <col min="14" max="15" width="3.375" style="0" customWidth="1"/>
    <col min="16" max="16" width="1.75390625" style="0" customWidth="1"/>
    <col min="17" max="18" width="3.375" style="0" customWidth="1"/>
    <col min="19" max="19" width="1.75390625" style="0" customWidth="1"/>
    <col min="20" max="21" width="3.375" style="0" customWidth="1"/>
    <col min="22" max="22" width="1.75390625" style="0" customWidth="1"/>
    <col min="23" max="23" width="3.375" style="0" customWidth="1"/>
    <col min="24" max="30" width="4.625" style="0" customWidth="1"/>
  </cols>
  <sheetData>
    <row r="1" spans="2:30" ht="24">
      <c r="B1" s="18" t="s">
        <v>12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3:30" ht="13.5">
      <c r="C2" s="5"/>
      <c r="D2" s="5"/>
      <c r="E2" s="5"/>
      <c r="Y2" s="19" t="s">
        <v>35</v>
      </c>
      <c r="Z2" s="19"/>
      <c r="AA2" s="19"/>
      <c r="AB2" s="19"/>
      <c r="AC2" s="19"/>
      <c r="AD2" s="19"/>
    </row>
    <row r="3" spans="1:30" ht="12" customHeight="1">
      <c r="A3" s="6" t="s">
        <v>0</v>
      </c>
      <c r="B3" s="7" t="s">
        <v>1</v>
      </c>
      <c r="C3" s="8" t="s">
        <v>26</v>
      </c>
      <c r="D3" s="8"/>
      <c r="E3" s="8"/>
      <c r="F3" s="9" t="s">
        <v>16</v>
      </c>
      <c r="G3" s="10"/>
      <c r="H3" s="11"/>
      <c r="I3" s="6" t="s">
        <v>31</v>
      </c>
      <c r="J3" s="6"/>
      <c r="K3" s="6"/>
      <c r="L3" s="6" t="s">
        <v>32</v>
      </c>
      <c r="M3" s="6"/>
      <c r="N3" s="6"/>
      <c r="O3" s="6" t="s">
        <v>28</v>
      </c>
      <c r="P3" s="6"/>
      <c r="Q3" s="6"/>
      <c r="R3" s="6" t="s">
        <v>27</v>
      </c>
      <c r="S3" s="6"/>
      <c r="T3" s="6"/>
      <c r="U3" s="6" t="s">
        <v>33</v>
      </c>
      <c r="V3" s="6"/>
      <c r="W3" s="6"/>
      <c r="X3" s="6" t="s">
        <v>2</v>
      </c>
      <c r="Y3" s="7" t="s">
        <v>3</v>
      </c>
      <c r="Z3" s="7" t="s">
        <v>4</v>
      </c>
      <c r="AA3" s="7" t="s">
        <v>5</v>
      </c>
      <c r="AB3" s="7" t="s">
        <v>9</v>
      </c>
      <c r="AC3" s="7"/>
      <c r="AD3" s="7"/>
    </row>
    <row r="4" spans="1:30" ht="12" customHeight="1">
      <c r="A4" s="6"/>
      <c r="B4" s="7"/>
      <c r="C4" s="8"/>
      <c r="D4" s="8"/>
      <c r="E4" s="8"/>
      <c r="F4" s="12"/>
      <c r="G4" s="13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7"/>
      <c r="AA4" s="7"/>
      <c r="AB4" s="7"/>
      <c r="AC4" s="7"/>
      <c r="AD4" s="7"/>
    </row>
    <row r="5" spans="1:30" ht="12" customHeight="1">
      <c r="A5" s="6"/>
      <c r="B5" s="7"/>
      <c r="C5" s="8"/>
      <c r="D5" s="8"/>
      <c r="E5" s="8"/>
      <c r="F5" s="12"/>
      <c r="G5" s="13"/>
      <c r="H5" s="1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7"/>
      <c r="AA5" s="7"/>
      <c r="AB5" s="7" t="s">
        <v>6</v>
      </c>
      <c r="AC5" s="7" t="s">
        <v>7</v>
      </c>
      <c r="AD5" s="7" t="s">
        <v>8</v>
      </c>
    </row>
    <row r="6" spans="1:30" ht="12" customHeight="1">
      <c r="A6" s="6"/>
      <c r="B6" s="7"/>
      <c r="C6" s="8"/>
      <c r="D6" s="8"/>
      <c r="E6" s="8"/>
      <c r="F6" s="15"/>
      <c r="G6" s="16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</row>
    <row r="7" spans="1:30" ht="20.25" customHeight="1">
      <c r="A7" s="20">
        <v>2</v>
      </c>
      <c r="B7" s="21" t="s">
        <v>26</v>
      </c>
      <c r="C7" s="22"/>
      <c r="D7" s="23"/>
      <c r="E7" s="23"/>
      <c r="F7" s="26" t="s">
        <v>11</v>
      </c>
      <c r="G7" s="27"/>
      <c r="H7" s="28"/>
      <c r="I7" s="26" t="s">
        <v>34</v>
      </c>
      <c r="J7" s="27"/>
      <c r="K7" s="28"/>
      <c r="L7" s="26" t="s">
        <v>10</v>
      </c>
      <c r="M7" s="27"/>
      <c r="N7" s="28"/>
      <c r="O7" s="26" t="s">
        <v>10</v>
      </c>
      <c r="P7" s="27"/>
      <c r="Q7" s="28"/>
      <c r="R7" s="26" t="s">
        <v>10</v>
      </c>
      <c r="S7" s="27"/>
      <c r="T7" s="28"/>
      <c r="U7" s="26" t="s">
        <v>34</v>
      </c>
      <c r="V7" s="27"/>
      <c r="W7" s="28"/>
      <c r="X7" s="38">
        <f>Y7*3+Z7</f>
        <v>11</v>
      </c>
      <c r="Y7" s="31">
        <f>COUNTIF(C7:W7,"=○")</f>
        <v>3</v>
      </c>
      <c r="Z7" s="29">
        <f>COUNTIF(C7:W7,"=△")</f>
        <v>2</v>
      </c>
      <c r="AA7" s="29">
        <f>COUNTIF(C7:W7,"=●")</f>
        <v>1</v>
      </c>
      <c r="AB7" s="31">
        <f>C8+F8+I8+L8+O8+R8+U8</f>
        <v>20</v>
      </c>
      <c r="AC7" s="31">
        <f>H8+K8+N8+Q8+T8+W8</f>
        <v>8</v>
      </c>
      <c r="AD7" s="29">
        <f>AB7-AC7</f>
        <v>12</v>
      </c>
    </row>
    <row r="8" spans="1:30" ht="20.25" customHeight="1">
      <c r="A8" s="20"/>
      <c r="B8" s="21"/>
      <c r="C8" s="24"/>
      <c r="D8" s="25"/>
      <c r="E8" s="25"/>
      <c r="F8" s="2">
        <v>3</v>
      </c>
      <c r="G8" s="3" t="s">
        <v>13</v>
      </c>
      <c r="H8" s="4">
        <v>4</v>
      </c>
      <c r="I8" s="2">
        <v>1</v>
      </c>
      <c r="J8" s="3" t="s">
        <v>17</v>
      </c>
      <c r="K8" s="4">
        <v>1</v>
      </c>
      <c r="L8" s="2">
        <v>5</v>
      </c>
      <c r="M8" s="3" t="s">
        <v>13</v>
      </c>
      <c r="N8" s="4">
        <v>0</v>
      </c>
      <c r="O8" s="2">
        <v>2</v>
      </c>
      <c r="P8" s="3" t="s">
        <v>18</v>
      </c>
      <c r="Q8" s="4">
        <v>0</v>
      </c>
      <c r="R8" s="2">
        <v>6</v>
      </c>
      <c r="S8" s="3" t="s">
        <v>13</v>
      </c>
      <c r="T8" s="4">
        <v>0</v>
      </c>
      <c r="U8" s="2">
        <v>3</v>
      </c>
      <c r="V8" s="3" t="s">
        <v>19</v>
      </c>
      <c r="W8" s="4">
        <v>3</v>
      </c>
      <c r="X8" s="39"/>
      <c r="Y8" s="32" t="e">
        <f>COUNTIF(#REF!,"&gt;1")</f>
        <v>#REF!</v>
      </c>
      <c r="Z8" s="30" t="e">
        <f>COUNTIF(#REF!,"&gt;1")</f>
        <v>#REF!</v>
      </c>
      <c r="AA8" s="30" t="e">
        <f>COUNTIF(#REF!,"&gt;1")</f>
        <v>#REF!</v>
      </c>
      <c r="AB8" s="32"/>
      <c r="AC8" s="32"/>
      <c r="AD8" s="30"/>
    </row>
    <row r="9" spans="1:30" ht="20.25" customHeight="1">
      <c r="A9" s="20">
        <v>5</v>
      </c>
      <c r="B9" s="21" t="s">
        <v>15</v>
      </c>
      <c r="C9" s="26" t="s">
        <v>10</v>
      </c>
      <c r="D9" s="27"/>
      <c r="E9" s="28"/>
      <c r="F9" s="22"/>
      <c r="G9" s="23"/>
      <c r="H9" s="33"/>
      <c r="I9" s="26" t="s">
        <v>10</v>
      </c>
      <c r="J9" s="27"/>
      <c r="K9" s="28"/>
      <c r="L9" s="26" t="s">
        <v>10</v>
      </c>
      <c r="M9" s="27"/>
      <c r="N9" s="28"/>
      <c r="O9" s="26" t="s">
        <v>11</v>
      </c>
      <c r="P9" s="27"/>
      <c r="Q9" s="28"/>
      <c r="R9" s="26" t="s">
        <v>11</v>
      </c>
      <c r="S9" s="27"/>
      <c r="T9" s="28"/>
      <c r="U9" s="35" t="s">
        <v>11</v>
      </c>
      <c r="V9" s="36"/>
      <c r="W9" s="37"/>
      <c r="X9" s="38">
        <f>Y9*3+Z9</f>
        <v>9</v>
      </c>
      <c r="Y9" s="31">
        <f>COUNTIF(C9:W9,"=○")</f>
        <v>3</v>
      </c>
      <c r="Z9" s="29">
        <f>COUNTIF(C9:W9,"=△")</f>
        <v>0</v>
      </c>
      <c r="AA9" s="29">
        <f>COUNTIF(C9:W9,"=●")</f>
        <v>3</v>
      </c>
      <c r="AB9" s="31">
        <f>C10+F10+I10+L10+O10+R10+U10</f>
        <v>18</v>
      </c>
      <c r="AC9" s="31">
        <f>E10+K10+N10+Q10+T10+W10</f>
        <v>20</v>
      </c>
      <c r="AD9" s="29">
        <f>AB9-AC9</f>
        <v>-2</v>
      </c>
    </row>
    <row r="10" spans="1:30" ht="20.25" customHeight="1">
      <c r="A10" s="20"/>
      <c r="B10" s="21"/>
      <c r="C10" s="2">
        <v>4</v>
      </c>
      <c r="D10" s="3" t="s">
        <v>20</v>
      </c>
      <c r="E10" s="4">
        <v>3</v>
      </c>
      <c r="F10" s="24"/>
      <c r="G10" s="25"/>
      <c r="H10" s="34"/>
      <c r="I10" s="2">
        <v>6</v>
      </c>
      <c r="J10" s="3" t="s">
        <v>21</v>
      </c>
      <c r="K10" s="4">
        <v>1</v>
      </c>
      <c r="L10" s="2">
        <v>5</v>
      </c>
      <c r="M10" s="3" t="s">
        <v>21</v>
      </c>
      <c r="N10" s="4">
        <v>0</v>
      </c>
      <c r="O10" s="2">
        <v>0</v>
      </c>
      <c r="P10" s="3" t="s">
        <v>22</v>
      </c>
      <c r="Q10" s="4">
        <v>5</v>
      </c>
      <c r="R10" s="2">
        <v>0</v>
      </c>
      <c r="S10" s="3" t="s">
        <v>13</v>
      </c>
      <c r="T10" s="4">
        <v>5</v>
      </c>
      <c r="U10" s="2">
        <v>3</v>
      </c>
      <c r="V10" s="3" t="s">
        <v>17</v>
      </c>
      <c r="W10" s="4">
        <v>6</v>
      </c>
      <c r="X10" s="39"/>
      <c r="Y10" s="32" t="e">
        <f>COUNTIF(#REF!,"&gt;1")</f>
        <v>#REF!</v>
      </c>
      <c r="Z10" s="30" t="e">
        <f>COUNTIF(#REF!,"&gt;1")</f>
        <v>#REF!</v>
      </c>
      <c r="AA10" s="30" t="e">
        <f>COUNTIF(#REF!,"&gt;1")</f>
        <v>#REF!</v>
      </c>
      <c r="AB10" s="32"/>
      <c r="AC10" s="32"/>
      <c r="AD10" s="30"/>
    </row>
    <row r="11" spans="1:30" ht="20.25" customHeight="1">
      <c r="A11" s="20">
        <v>3</v>
      </c>
      <c r="B11" s="21" t="s">
        <v>30</v>
      </c>
      <c r="C11" s="26" t="s">
        <v>34</v>
      </c>
      <c r="D11" s="27"/>
      <c r="E11" s="28"/>
      <c r="F11" s="26" t="s">
        <v>11</v>
      </c>
      <c r="G11" s="27"/>
      <c r="H11" s="28"/>
      <c r="I11" s="22"/>
      <c r="J11" s="23"/>
      <c r="K11" s="33"/>
      <c r="L11" s="35" t="s">
        <v>10</v>
      </c>
      <c r="M11" s="36"/>
      <c r="N11" s="37"/>
      <c r="O11" s="35" t="s">
        <v>10</v>
      </c>
      <c r="P11" s="36"/>
      <c r="Q11" s="37"/>
      <c r="R11" s="26" t="s">
        <v>10</v>
      </c>
      <c r="S11" s="27"/>
      <c r="T11" s="28"/>
      <c r="U11" s="26" t="s">
        <v>11</v>
      </c>
      <c r="V11" s="27"/>
      <c r="W11" s="28"/>
      <c r="X11" s="38">
        <f>Y11*3+Z11</f>
        <v>10</v>
      </c>
      <c r="Y11" s="31">
        <f>COUNTIF(C11:W11,"=○")</f>
        <v>3</v>
      </c>
      <c r="Z11" s="29">
        <f>COUNTIF(C11:W11,"=△")</f>
        <v>1</v>
      </c>
      <c r="AA11" s="29">
        <f>COUNTIF(C11:W11,"=●")</f>
        <v>2</v>
      </c>
      <c r="AB11" s="31">
        <f>C12+F12+I12+L12+O12+R12+U12</f>
        <v>17</v>
      </c>
      <c r="AC11" s="31">
        <f>E12+H12+N12+Q12+T12+W12</f>
        <v>22</v>
      </c>
      <c r="AD11" s="29">
        <f>AB11-AC11</f>
        <v>-5</v>
      </c>
    </row>
    <row r="12" spans="1:30" ht="20.25" customHeight="1">
      <c r="A12" s="20"/>
      <c r="B12" s="21"/>
      <c r="C12" s="2">
        <v>1</v>
      </c>
      <c r="D12" s="3" t="s">
        <v>13</v>
      </c>
      <c r="E12" s="4">
        <v>1</v>
      </c>
      <c r="F12" s="2">
        <v>1</v>
      </c>
      <c r="G12" s="3" t="s">
        <v>22</v>
      </c>
      <c r="H12" s="4">
        <v>6</v>
      </c>
      <c r="I12" s="24"/>
      <c r="J12" s="25"/>
      <c r="K12" s="34"/>
      <c r="L12" s="2">
        <v>5</v>
      </c>
      <c r="M12" s="3" t="s">
        <v>18</v>
      </c>
      <c r="N12" s="4">
        <v>4</v>
      </c>
      <c r="O12" s="2">
        <v>5</v>
      </c>
      <c r="P12" s="3" t="s">
        <v>20</v>
      </c>
      <c r="Q12" s="4">
        <v>0</v>
      </c>
      <c r="R12" s="2">
        <v>5</v>
      </c>
      <c r="S12" s="3" t="s">
        <v>13</v>
      </c>
      <c r="T12" s="4">
        <v>1</v>
      </c>
      <c r="U12" s="2">
        <v>0</v>
      </c>
      <c r="V12" s="3" t="s">
        <v>23</v>
      </c>
      <c r="W12" s="4">
        <v>10</v>
      </c>
      <c r="X12" s="39"/>
      <c r="Y12" s="32" t="e">
        <f>COUNTIF(#REF!,"&gt;1")</f>
        <v>#REF!</v>
      </c>
      <c r="Z12" s="30" t="e">
        <f>COUNTIF(#REF!,"&gt;1")</f>
        <v>#REF!</v>
      </c>
      <c r="AA12" s="30" t="e">
        <f>COUNTIF(#REF!,"&gt;1")</f>
        <v>#REF!</v>
      </c>
      <c r="AB12" s="32"/>
      <c r="AC12" s="32"/>
      <c r="AD12" s="30"/>
    </row>
    <row r="13" spans="1:30" ht="20.25" customHeight="1">
      <c r="A13" s="20">
        <v>7</v>
      </c>
      <c r="B13" s="21" t="s">
        <v>14</v>
      </c>
      <c r="C13" s="26" t="s">
        <v>11</v>
      </c>
      <c r="D13" s="27"/>
      <c r="E13" s="28"/>
      <c r="F13" s="26" t="s">
        <v>11</v>
      </c>
      <c r="G13" s="27"/>
      <c r="H13" s="28"/>
      <c r="I13" s="35" t="s">
        <v>11</v>
      </c>
      <c r="J13" s="36"/>
      <c r="K13" s="37"/>
      <c r="L13" s="22"/>
      <c r="M13" s="23"/>
      <c r="N13" s="33"/>
      <c r="O13" s="26" t="s">
        <v>11</v>
      </c>
      <c r="P13" s="27"/>
      <c r="Q13" s="28"/>
      <c r="R13" s="26" t="s">
        <v>11</v>
      </c>
      <c r="S13" s="27"/>
      <c r="T13" s="28"/>
      <c r="U13" s="26" t="s">
        <v>11</v>
      </c>
      <c r="V13" s="27"/>
      <c r="W13" s="28"/>
      <c r="X13" s="38">
        <f>Y13*3+Z13</f>
        <v>0</v>
      </c>
      <c r="Y13" s="31">
        <f>COUNTIF(C13:W13,"=○")</f>
        <v>0</v>
      </c>
      <c r="Z13" s="29">
        <f>COUNTIF(C13:W13,"=△")</f>
        <v>0</v>
      </c>
      <c r="AA13" s="29">
        <f>COUNTIF(C13:W13,"=●")</f>
        <v>6</v>
      </c>
      <c r="AB13" s="31">
        <f>C14+F14+I14+O14+R14+U14</f>
        <v>5</v>
      </c>
      <c r="AC13" s="31">
        <f>E14+H14+K14+Q14+T14+W14</f>
        <v>29</v>
      </c>
      <c r="AD13" s="29">
        <f>AB13-AC13</f>
        <v>-24</v>
      </c>
    </row>
    <row r="14" spans="1:30" ht="20.25" customHeight="1">
      <c r="A14" s="20"/>
      <c r="B14" s="21"/>
      <c r="C14" s="2">
        <v>0</v>
      </c>
      <c r="D14" s="3" t="s">
        <v>24</v>
      </c>
      <c r="E14" s="4">
        <v>5</v>
      </c>
      <c r="F14" s="2">
        <v>0</v>
      </c>
      <c r="G14" s="3" t="s">
        <v>20</v>
      </c>
      <c r="H14" s="4">
        <v>5</v>
      </c>
      <c r="I14" s="2">
        <v>4</v>
      </c>
      <c r="J14" s="3" t="s">
        <v>18</v>
      </c>
      <c r="K14" s="4">
        <v>5</v>
      </c>
      <c r="L14" s="24"/>
      <c r="M14" s="25"/>
      <c r="N14" s="34"/>
      <c r="O14" s="2">
        <v>0</v>
      </c>
      <c r="P14" s="3" t="s">
        <v>20</v>
      </c>
      <c r="Q14" s="4">
        <v>7</v>
      </c>
      <c r="R14" s="2">
        <v>1</v>
      </c>
      <c r="S14" s="3" t="s">
        <v>22</v>
      </c>
      <c r="T14" s="4">
        <v>4</v>
      </c>
      <c r="U14" s="2">
        <v>0</v>
      </c>
      <c r="V14" s="3" t="s">
        <v>18</v>
      </c>
      <c r="W14" s="4">
        <v>3</v>
      </c>
      <c r="X14" s="39"/>
      <c r="Y14" s="32" t="e">
        <f>COUNTIF(#REF!,"&gt;1")</f>
        <v>#REF!</v>
      </c>
      <c r="Z14" s="30" t="e">
        <f>COUNTIF(#REF!,"&gt;1")</f>
        <v>#REF!</v>
      </c>
      <c r="AA14" s="30" t="e">
        <f>COUNTIF(#REF!,"&gt;1")</f>
        <v>#REF!</v>
      </c>
      <c r="AB14" s="32"/>
      <c r="AC14" s="32"/>
      <c r="AD14" s="30"/>
    </row>
    <row r="15" spans="1:30" ht="20.25" customHeight="1">
      <c r="A15" s="20">
        <v>6</v>
      </c>
      <c r="B15" s="21" t="s">
        <v>28</v>
      </c>
      <c r="C15" s="26" t="s">
        <v>11</v>
      </c>
      <c r="D15" s="27"/>
      <c r="E15" s="28"/>
      <c r="F15" s="26" t="s">
        <v>10</v>
      </c>
      <c r="G15" s="27"/>
      <c r="H15" s="28"/>
      <c r="I15" s="35" t="s">
        <v>11</v>
      </c>
      <c r="J15" s="36"/>
      <c r="K15" s="37"/>
      <c r="L15" s="26" t="s">
        <v>10</v>
      </c>
      <c r="M15" s="27"/>
      <c r="N15" s="28"/>
      <c r="O15" s="22"/>
      <c r="P15" s="23"/>
      <c r="Q15" s="33"/>
      <c r="R15" s="26" t="s">
        <v>11</v>
      </c>
      <c r="S15" s="27"/>
      <c r="T15" s="28"/>
      <c r="U15" s="26" t="s">
        <v>11</v>
      </c>
      <c r="V15" s="27"/>
      <c r="W15" s="28"/>
      <c r="X15" s="38">
        <f>Y15*3+Z15</f>
        <v>6</v>
      </c>
      <c r="Y15" s="31">
        <f>COUNTIF(C15:W15,"=○")</f>
        <v>2</v>
      </c>
      <c r="Z15" s="29">
        <f>COUNTIF(C15:W15,"=△")</f>
        <v>0</v>
      </c>
      <c r="AA15" s="29">
        <f>COUNTIF(C15:W15,"=●")</f>
        <v>4</v>
      </c>
      <c r="AB15" s="31">
        <f>C16+F16+I16+L16+R16+U16</f>
        <v>15</v>
      </c>
      <c r="AC15" s="31">
        <f>E16+H16+K16+N16+T16+W16</f>
        <v>17</v>
      </c>
      <c r="AD15" s="29">
        <f>AB15-AC15</f>
        <v>-2</v>
      </c>
    </row>
    <row r="16" spans="1:30" ht="20.25" customHeight="1">
      <c r="A16" s="20"/>
      <c r="B16" s="21"/>
      <c r="C16" s="2">
        <v>0</v>
      </c>
      <c r="D16" s="3" t="s">
        <v>17</v>
      </c>
      <c r="E16" s="4">
        <v>2</v>
      </c>
      <c r="F16" s="2">
        <v>5</v>
      </c>
      <c r="G16" s="3" t="s">
        <v>19</v>
      </c>
      <c r="H16" s="4">
        <v>0</v>
      </c>
      <c r="I16" s="2">
        <v>0</v>
      </c>
      <c r="J16" s="3" t="s">
        <v>22</v>
      </c>
      <c r="K16" s="4">
        <v>5</v>
      </c>
      <c r="L16" s="2">
        <v>7</v>
      </c>
      <c r="M16" s="3" t="s">
        <v>13</v>
      </c>
      <c r="N16" s="4">
        <v>0</v>
      </c>
      <c r="O16" s="24"/>
      <c r="P16" s="25"/>
      <c r="Q16" s="34"/>
      <c r="R16" s="2">
        <v>2</v>
      </c>
      <c r="S16" s="3" t="s">
        <v>18</v>
      </c>
      <c r="T16" s="4">
        <v>6</v>
      </c>
      <c r="U16" s="2">
        <v>1</v>
      </c>
      <c r="V16" s="3" t="s">
        <v>21</v>
      </c>
      <c r="W16" s="4">
        <v>4</v>
      </c>
      <c r="X16" s="39"/>
      <c r="Y16" s="32" t="e">
        <f>COUNTIF(#REF!,"&gt;1")</f>
        <v>#REF!</v>
      </c>
      <c r="Z16" s="30" t="e">
        <f>COUNTIF(#REF!,"&gt;1")</f>
        <v>#REF!</v>
      </c>
      <c r="AA16" s="30" t="e">
        <f>COUNTIF(#REF!,"&gt;1")</f>
        <v>#REF!</v>
      </c>
      <c r="AB16" s="32"/>
      <c r="AC16" s="32"/>
      <c r="AD16" s="30"/>
    </row>
    <row r="17" spans="1:30" ht="20.25" customHeight="1">
      <c r="A17" s="20">
        <v>4</v>
      </c>
      <c r="B17" s="21" t="s">
        <v>25</v>
      </c>
      <c r="C17" s="26" t="s">
        <v>11</v>
      </c>
      <c r="D17" s="27"/>
      <c r="E17" s="28"/>
      <c r="F17" s="26" t="s">
        <v>10</v>
      </c>
      <c r="G17" s="27"/>
      <c r="H17" s="28"/>
      <c r="I17" s="26" t="s">
        <v>11</v>
      </c>
      <c r="J17" s="27"/>
      <c r="K17" s="28"/>
      <c r="L17" s="26" t="s">
        <v>10</v>
      </c>
      <c r="M17" s="27"/>
      <c r="N17" s="28"/>
      <c r="O17" s="26" t="s">
        <v>10</v>
      </c>
      <c r="P17" s="27"/>
      <c r="Q17" s="28"/>
      <c r="R17" s="22"/>
      <c r="S17" s="23"/>
      <c r="T17" s="33"/>
      <c r="U17" s="26" t="s">
        <v>11</v>
      </c>
      <c r="V17" s="27"/>
      <c r="W17" s="28"/>
      <c r="X17" s="38">
        <f>Y17*3+Z17</f>
        <v>9</v>
      </c>
      <c r="Y17" s="31">
        <f>COUNTIF(C17:W17,"=○")</f>
        <v>3</v>
      </c>
      <c r="Z17" s="29">
        <f>COUNTIF(C17:W17,"=△")</f>
        <v>0</v>
      </c>
      <c r="AA17" s="29">
        <f>COUNTIF(C17:W17,"=●")</f>
        <v>3</v>
      </c>
      <c r="AB17" s="31">
        <f>C18+F18+I18+L18+O18+U18</f>
        <v>17</v>
      </c>
      <c r="AC17" s="31">
        <f>E18+H18+K18+N18+Q18+W18</f>
        <v>17</v>
      </c>
      <c r="AD17" s="29">
        <f>AB17-AC17</f>
        <v>0</v>
      </c>
    </row>
    <row r="18" spans="1:30" ht="20.25" customHeight="1">
      <c r="A18" s="20"/>
      <c r="B18" s="21"/>
      <c r="C18" s="2">
        <v>0</v>
      </c>
      <c r="D18" s="3" t="s">
        <v>13</v>
      </c>
      <c r="E18" s="4">
        <v>6</v>
      </c>
      <c r="F18" s="2">
        <v>5</v>
      </c>
      <c r="G18" s="3" t="s">
        <v>22</v>
      </c>
      <c r="H18" s="4">
        <v>0</v>
      </c>
      <c r="I18" s="2">
        <v>1</v>
      </c>
      <c r="J18" s="3" t="s">
        <v>21</v>
      </c>
      <c r="K18" s="4">
        <v>5</v>
      </c>
      <c r="L18" s="2">
        <v>4</v>
      </c>
      <c r="M18" s="3" t="s">
        <v>20</v>
      </c>
      <c r="N18" s="4">
        <v>1</v>
      </c>
      <c r="O18" s="2">
        <v>6</v>
      </c>
      <c r="P18" s="3" t="s">
        <v>21</v>
      </c>
      <c r="Q18" s="4">
        <v>2</v>
      </c>
      <c r="R18" s="24"/>
      <c r="S18" s="25"/>
      <c r="T18" s="34"/>
      <c r="U18" s="2">
        <v>1</v>
      </c>
      <c r="V18" s="3" t="s">
        <v>17</v>
      </c>
      <c r="W18" s="4">
        <v>3</v>
      </c>
      <c r="X18" s="39"/>
      <c r="Y18" s="32" t="e">
        <f>COUNTIF(#REF!,"&gt;1")</f>
        <v>#REF!</v>
      </c>
      <c r="Z18" s="30" t="e">
        <f>COUNTIF(#REF!,"&gt;1")</f>
        <v>#REF!</v>
      </c>
      <c r="AA18" s="30" t="e">
        <f>COUNTIF(#REF!,"&gt;1")</f>
        <v>#REF!</v>
      </c>
      <c r="AB18" s="32"/>
      <c r="AC18" s="32"/>
      <c r="AD18" s="30"/>
    </row>
    <row r="19" spans="1:30" ht="20.25" customHeight="1">
      <c r="A19" s="20">
        <v>1</v>
      </c>
      <c r="B19" s="21" t="s">
        <v>29</v>
      </c>
      <c r="C19" s="26" t="s">
        <v>34</v>
      </c>
      <c r="D19" s="27"/>
      <c r="E19" s="28"/>
      <c r="F19" s="35" t="s">
        <v>10</v>
      </c>
      <c r="G19" s="36"/>
      <c r="H19" s="37"/>
      <c r="I19" s="26" t="s">
        <v>10</v>
      </c>
      <c r="J19" s="27"/>
      <c r="K19" s="28"/>
      <c r="L19" s="26" t="s">
        <v>10</v>
      </c>
      <c r="M19" s="27"/>
      <c r="N19" s="28"/>
      <c r="O19" s="26" t="s">
        <v>10</v>
      </c>
      <c r="P19" s="27"/>
      <c r="Q19" s="28"/>
      <c r="R19" s="26" t="s">
        <v>10</v>
      </c>
      <c r="S19" s="27"/>
      <c r="T19" s="28"/>
      <c r="U19" s="22"/>
      <c r="V19" s="23"/>
      <c r="W19" s="33"/>
      <c r="X19" s="38">
        <f>Y19*3+Z19</f>
        <v>16</v>
      </c>
      <c r="Y19" s="31">
        <f>COUNTIF(C19:W19,"=○")</f>
        <v>5</v>
      </c>
      <c r="Z19" s="29">
        <f>COUNTIF(C19:W19,"=△")</f>
        <v>1</v>
      </c>
      <c r="AA19" s="29">
        <f>COUNTIF(C19:W19,"=●")</f>
        <v>0</v>
      </c>
      <c r="AB19" s="31">
        <f>C20+F20+I20+L20+O20+R20</f>
        <v>29</v>
      </c>
      <c r="AC19" s="31">
        <f>E20+H20+K20+N20+Q20+T20</f>
        <v>8</v>
      </c>
      <c r="AD19" s="29">
        <f>AB19-AC19</f>
        <v>21</v>
      </c>
    </row>
    <row r="20" spans="1:30" ht="20.25" customHeight="1">
      <c r="A20" s="20"/>
      <c r="B20" s="21"/>
      <c r="C20" s="2">
        <v>3</v>
      </c>
      <c r="D20" s="3" t="s">
        <v>13</v>
      </c>
      <c r="E20" s="4">
        <v>3</v>
      </c>
      <c r="F20" s="2">
        <v>6</v>
      </c>
      <c r="G20" s="3" t="s">
        <v>23</v>
      </c>
      <c r="H20" s="4">
        <v>3</v>
      </c>
      <c r="I20" s="2">
        <v>10</v>
      </c>
      <c r="J20" s="3" t="s">
        <v>21</v>
      </c>
      <c r="K20" s="4">
        <v>0</v>
      </c>
      <c r="L20" s="2">
        <v>3</v>
      </c>
      <c r="M20" s="3" t="s">
        <v>13</v>
      </c>
      <c r="N20" s="4">
        <v>0</v>
      </c>
      <c r="O20" s="2">
        <v>4</v>
      </c>
      <c r="P20" s="3" t="s">
        <v>21</v>
      </c>
      <c r="Q20" s="4">
        <v>1</v>
      </c>
      <c r="R20" s="2">
        <v>3</v>
      </c>
      <c r="S20" s="3" t="s">
        <v>17</v>
      </c>
      <c r="T20" s="4">
        <v>1</v>
      </c>
      <c r="U20" s="24"/>
      <c r="V20" s="25"/>
      <c r="W20" s="34"/>
      <c r="X20" s="39"/>
      <c r="Y20" s="32" t="e">
        <f>COUNTIF(#REF!,"&gt;1")</f>
        <v>#REF!</v>
      </c>
      <c r="Z20" s="30" t="e">
        <f>COUNTIF(#REF!,"&gt;1")</f>
        <v>#REF!</v>
      </c>
      <c r="AA20" s="30" t="e">
        <f>COUNTIF(#REF!,"&gt;1")</f>
        <v>#REF!</v>
      </c>
      <c r="AB20" s="32"/>
      <c r="AC20" s="32"/>
      <c r="AD20" s="30"/>
    </row>
  </sheetData>
  <sheetProtection/>
  <mergeCells count="131">
    <mergeCell ref="Z19:Z20"/>
    <mergeCell ref="AA19:AA20"/>
    <mergeCell ref="AB19:AB20"/>
    <mergeCell ref="AC19:AC20"/>
    <mergeCell ref="AD19:AD20"/>
    <mergeCell ref="O19:Q19"/>
    <mergeCell ref="R19:T19"/>
    <mergeCell ref="U19:W20"/>
    <mergeCell ref="X19:X20"/>
    <mergeCell ref="Y19:Y20"/>
    <mergeCell ref="A19:A20"/>
    <mergeCell ref="B19:B20"/>
    <mergeCell ref="C19:E19"/>
    <mergeCell ref="F19:H19"/>
    <mergeCell ref="I19:K19"/>
    <mergeCell ref="L19:N19"/>
    <mergeCell ref="Y17:Y18"/>
    <mergeCell ref="Z17:Z18"/>
    <mergeCell ref="AA17:AA18"/>
    <mergeCell ref="AB17:AB18"/>
    <mergeCell ref="AC17:AC18"/>
    <mergeCell ref="AD17:AD18"/>
    <mergeCell ref="L17:N17"/>
    <mergeCell ref="O17:Q17"/>
    <mergeCell ref="R17:T18"/>
    <mergeCell ref="U17:W17"/>
    <mergeCell ref="X17:X18"/>
    <mergeCell ref="Z15:Z16"/>
    <mergeCell ref="R15:T15"/>
    <mergeCell ref="U15:W15"/>
    <mergeCell ref="X15:X16"/>
    <mergeCell ref="Y15:Y16"/>
    <mergeCell ref="AA15:AA16"/>
    <mergeCell ref="AB15:AB16"/>
    <mergeCell ref="AC15:AC16"/>
    <mergeCell ref="AD15:AD16"/>
    <mergeCell ref="A17:A18"/>
    <mergeCell ref="B17:B18"/>
    <mergeCell ref="C17:E17"/>
    <mergeCell ref="F17:H17"/>
    <mergeCell ref="I17:K17"/>
    <mergeCell ref="O15:Q16"/>
    <mergeCell ref="AA13:AA14"/>
    <mergeCell ref="AB13:AB14"/>
    <mergeCell ref="AC13:AC14"/>
    <mergeCell ref="AD13:AD14"/>
    <mergeCell ref="A15:A16"/>
    <mergeCell ref="B15:B16"/>
    <mergeCell ref="C15:E15"/>
    <mergeCell ref="F15:H15"/>
    <mergeCell ref="I15:K15"/>
    <mergeCell ref="L15:N15"/>
    <mergeCell ref="Z11:Z12"/>
    <mergeCell ref="R11:T11"/>
    <mergeCell ref="U11:W11"/>
    <mergeCell ref="X11:X12"/>
    <mergeCell ref="Y11:Y12"/>
    <mergeCell ref="Y13:Y14"/>
    <mergeCell ref="Z13:Z14"/>
    <mergeCell ref="L13:N14"/>
    <mergeCell ref="O13:Q13"/>
    <mergeCell ref="R13:T13"/>
    <mergeCell ref="U13:W13"/>
    <mergeCell ref="X13:X14"/>
    <mergeCell ref="L11:N11"/>
    <mergeCell ref="AA11:AA12"/>
    <mergeCell ref="AB11:AB12"/>
    <mergeCell ref="AC11:AC12"/>
    <mergeCell ref="AD11:AD12"/>
    <mergeCell ref="A13:A14"/>
    <mergeCell ref="B13:B14"/>
    <mergeCell ref="C13:E13"/>
    <mergeCell ref="F13:H13"/>
    <mergeCell ref="I13:K13"/>
    <mergeCell ref="O11:Q11"/>
    <mergeCell ref="Z9:Z10"/>
    <mergeCell ref="AA9:AA10"/>
    <mergeCell ref="AB9:AB10"/>
    <mergeCell ref="AC9:AC10"/>
    <mergeCell ref="AD9:AD10"/>
    <mergeCell ref="A11:A12"/>
    <mergeCell ref="B11:B12"/>
    <mergeCell ref="C11:E11"/>
    <mergeCell ref="F11:H11"/>
    <mergeCell ref="I11:K12"/>
    <mergeCell ref="O9:Q9"/>
    <mergeCell ref="R9:T9"/>
    <mergeCell ref="U9:W9"/>
    <mergeCell ref="X9:X10"/>
    <mergeCell ref="Z7:Z8"/>
    <mergeCell ref="R7:T7"/>
    <mergeCell ref="U7:W7"/>
    <mergeCell ref="X7:X8"/>
    <mergeCell ref="Y7:Y8"/>
    <mergeCell ref="Y9:Y10"/>
    <mergeCell ref="AB7:AB8"/>
    <mergeCell ref="AC7:AC8"/>
    <mergeCell ref="AD7:AD8"/>
    <mergeCell ref="A9:A10"/>
    <mergeCell ref="B9:B10"/>
    <mergeCell ref="C9:E9"/>
    <mergeCell ref="F9:H10"/>
    <mergeCell ref="I9:K9"/>
    <mergeCell ref="O7:Q7"/>
    <mergeCell ref="L9:N9"/>
    <mergeCell ref="AB5:AB6"/>
    <mergeCell ref="AC5:AC6"/>
    <mergeCell ref="AD5:AD6"/>
    <mergeCell ref="A7:A8"/>
    <mergeCell ref="B7:B8"/>
    <mergeCell ref="C7:E8"/>
    <mergeCell ref="F7:H7"/>
    <mergeCell ref="I7:K7"/>
    <mergeCell ref="L7:N7"/>
    <mergeCell ref="AA7:AA8"/>
    <mergeCell ref="U3:W6"/>
    <mergeCell ref="X3:X6"/>
    <mergeCell ref="Y3:Y6"/>
    <mergeCell ref="Z3:Z6"/>
    <mergeCell ref="AA3:AA6"/>
    <mergeCell ref="B1:AD1"/>
    <mergeCell ref="Y2:AD2"/>
    <mergeCell ref="O3:Q6"/>
    <mergeCell ref="R3:T6"/>
    <mergeCell ref="AB3:AD4"/>
    <mergeCell ref="A3:A6"/>
    <mergeCell ref="B3:B6"/>
    <mergeCell ref="C3:E6"/>
    <mergeCell ref="F3:H6"/>
    <mergeCell ref="I3:K6"/>
    <mergeCell ref="L3:N6"/>
  </mergeCells>
  <dataValidations count="1">
    <dataValidation type="list" allowBlank="1" showInputMessage="1" showErrorMessage="1" sqref="F7:W7 C9:E9 I9:W9 C11:H11 L11:W11 C13:K13 O13:W13 C15:N15 R15:W15 C17:Q17 U17:W17 C19:T19">
      <formula1>"○,△,●"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株式会社クラレ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810602</dc:creator>
  <cp:keywords/>
  <dc:description/>
  <cp:lastModifiedBy>PCUser</cp:lastModifiedBy>
  <cp:lastPrinted>2014-05-22T06:52:43Z</cp:lastPrinted>
  <dcterms:created xsi:type="dcterms:W3CDTF">2013-10-16T04:02:26Z</dcterms:created>
  <dcterms:modified xsi:type="dcterms:W3CDTF">2017-11-30T10:32:55Z</dcterms:modified>
  <cp:category/>
  <cp:version/>
  <cp:contentType/>
  <cp:contentStatus/>
</cp:coreProperties>
</file>