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280" activeTab="1"/>
  </bookViews>
  <sheets>
    <sheet name="1部" sheetId="1" r:id="rId1"/>
    <sheet name="2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<sst xmlns="http://schemas.openxmlformats.org/spreadsheetml/2006/main" count="1080" uniqueCount="146">
  <si>
    <t>順位</t>
  </si>
  <si>
    <t>チーム名</t>
  </si>
  <si>
    <t>-</t>
  </si>
  <si>
    <t>勝点</t>
  </si>
  <si>
    <t>勝</t>
  </si>
  <si>
    <t>引</t>
  </si>
  <si>
    <t>負</t>
  </si>
  <si>
    <t>得</t>
  </si>
  <si>
    <t>失</t>
  </si>
  <si>
    <t>差</t>
  </si>
  <si>
    <t>得失点差</t>
  </si>
  <si>
    <t>-</t>
  </si>
  <si>
    <t>トータルFC</t>
  </si>
  <si>
    <t>トータルFC</t>
  </si>
  <si>
    <t>Chum-Buddy</t>
  </si>
  <si>
    <t>高砂香料工業(株)</t>
  </si>
  <si>
    <t>LION KING</t>
  </si>
  <si>
    <t>花王FC</t>
  </si>
  <si>
    <t>てんこもり蹴球部</t>
  </si>
  <si>
    <t>FC IRISIANA</t>
  </si>
  <si>
    <t>H&amp;R</t>
  </si>
  <si>
    <t>ガネーシャ</t>
  </si>
  <si>
    <t>三菱ガス化学</t>
  </si>
  <si>
    <t>28年度神栖FUTSALリーグ1部結果</t>
  </si>
  <si>
    <t>28年度神栖FUTSALリーグ2部結果</t>
  </si>
  <si>
    <t>ヤナリバー</t>
  </si>
  <si>
    <t>ヤナリバー</t>
  </si>
  <si>
    <t>Ｆｒｅｅ</t>
  </si>
  <si>
    <t>Ｆｒｅｅ</t>
  </si>
  <si>
    <t>Legeme FC</t>
  </si>
  <si>
    <t>Legeme FC</t>
  </si>
  <si>
    <t>ガネーシャ</t>
  </si>
  <si>
    <t>FC N.K</t>
  </si>
  <si>
    <t>FC N.K</t>
  </si>
  <si>
    <t>NEW SEXYBOYS</t>
  </si>
  <si>
    <t>NEW SEXYBOYS</t>
  </si>
  <si>
    <t>NSSMC</t>
  </si>
  <si>
    <t>NSSMC</t>
  </si>
  <si>
    <t>ﾌﾞﾗｯｸｻﾝﾀﾞｰ FC</t>
  </si>
  <si>
    <t>ﾌﾞﾗｯｸｻﾝﾀﾞｰ FC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</si>
  <si>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</si>
  <si>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</si>
  <si>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</si>
  <si>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</si>
  <si>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</si>
  <si>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</si>
  <si>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</si>
  <si>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</si>
  <si>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</si>
  <si>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</si>
  <si>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</si>
  <si>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</si>
  <si>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</si>
  <si>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○</t>
  </si>
  <si>
    <t>△</t>
  </si>
  <si>
    <t>●</t>
  </si>
  <si>
    <t>○</t>
  </si>
  <si>
    <t>●</t>
  </si>
  <si>
    <t>●</t>
  </si>
  <si>
    <t>○</t>
  </si>
  <si>
    <t>暫定順位</t>
  </si>
  <si>
    <t>●</t>
  </si>
  <si>
    <t>○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</si>
  <si>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</si>
  <si>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</si>
  <si>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</si>
  <si>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</si>
  <si>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</si>
  <si>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</si>
  <si>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</si>
  <si>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</si>
  <si>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</si>
  <si>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</si>
  <si>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○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</si>
  <si>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</si>
  <si>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</si>
  <si>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</si>
  <si>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</si>
  <si>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</si>
  <si>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</si>
  <si>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</si>
  <si>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</si>
  <si>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</si>
  <si>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</si>
  <si>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</si>
  <si>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</si>
  <si>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</si>
  <si>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</si>
  <si>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</si>
  <si>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</si>
  <si>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</si>
  <si>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</si>
  <si>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</si>
  <si>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○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</si>
  <si>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</si>
  <si>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</si>
  <si>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</si>
  <si>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</si>
  <si>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</si>
  <si>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</si>
  <si>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</si>
  <si>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</si>
  <si>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</si>
  <si>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△</t>
  </si>
  <si>
    <t>△</t>
  </si>
  <si>
    <t>●</t>
  </si>
  <si>
    <t>○</t>
  </si>
  <si>
    <t>●</t>
  </si>
  <si>
    <t>●</t>
  </si>
  <si>
    <t>○</t>
  </si>
  <si>
    <t>●</t>
  </si>
  <si>
    <t>●</t>
  </si>
  <si>
    <t>○</t>
  </si>
  <si>
    <t>●</t>
  </si>
  <si>
    <t>●</t>
  </si>
  <si>
    <t>●</t>
  </si>
  <si>
    <t>○</t>
  </si>
  <si>
    <t>○</t>
  </si>
  <si>
    <t>○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</si>
  <si>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</si>
  <si>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</si>
  <si>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</si>
  <si>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</si>
  <si>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</si>
  <si>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</si>
  <si>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</si>
  <si>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</si>
  <si>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</si>
  <si>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○</t>
  </si>
  <si>
    <t>●</t>
  </si>
  <si>
    <t>△</t>
  </si>
  <si>
    <t>●</t>
  </si>
  <si>
    <t>△</t>
  </si>
  <si>
    <t>△</t>
  </si>
  <si>
    <t>△</t>
  </si>
  <si>
    <t>●</t>
  </si>
  <si>
    <t>●</t>
  </si>
  <si>
    <t>○</t>
  </si>
  <si>
    <t>△</t>
  </si>
  <si>
    <t>●</t>
  </si>
  <si>
    <t>○</t>
  </si>
  <si>
    <t>○</t>
  </si>
  <si>
    <t>○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</si>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</sst>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2"/>
  <sheetViews>
    <sheetView zoomScale="60" zoomScaleNormal="60" zoomScalePageLayoutView="0" workbookViewId="0" topLeftCell="A1">
      <selection activeCell="A7" sqref="A7:B42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6" width="3.375" style="1" customWidth="1"/>
    <col min="7" max="7" width="1.75390625" style="1" customWidth="1"/>
    <col min="8" max="8" width="3.375" style="1" customWidth="1"/>
    <col min="9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4" width="3.375" style="0" customWidth="1"/>
    <col min="25" max="25" width="1.75390625" style="0" customWidth="1"/>
    <col min="26" max="27" width="3.375" style="0" customWidth="1"/>
    <col min="28" max="28" width="1.75390625" style="0" customWidth="1"/>
    <col min="29" max="30" width="3.375" style="0" customWidth="1"/>
    <col min="31" max="31" width="1.75390625" style="0" customWidth="1"/>
    <col min="32" max="33" width="3.375" style="0" customWidth="1"/>
    <col min="34" max="34" width="1.75390625" style="0" customWidth="1"/>
    <col min="35" max="36" width="3.375" style="0" customWidth="1"/>
    <col min="37" max="37" width="1.75390625" style="0" customWidth="1"/>
    <col min="38" max="39" width="3.375" style="0" customWidth="1"/>
    <col min="40" max="40" width="1.75390625" style="0" customWidth="1"/>
    <col min="41" max="42" width="3.375" style="0" customWidth="1"/>
    <col min="43" max="43" width="1.75390625" style="0" customWidth="1"/>
    <col min="44" max="45" width="3.375" style="0" customWidth="1"/>
    <col min="46" max="46" width="1.75390625" style="0" customWidth="1"/>
    <col min="47" max="48" width="3.375" style="0" customWidth="1"/>
    <col min="49" max="49" width="1.75390625" style="0" customWidth="1"/>
    <col min="50" max="51" width="3.375" style="0" customWidth="1"/>
    <col min="52" max="52" width="1.75390625" style="0" customWidth="1"/>
    <col min="53" max="54" width="3.375" style="0" customWidth="1"/>
    <col min="55" max="55" width="1.75390625" style="0" customWidth="1"/>
    <col min="56" max="56" width="3.375" style="0" customWidth="1"/>
    <col min="57" max="63" width="4.625" style="0" customWidth="1"/>
  </cols>
  <sheetData>
    <row r="1" spans="1:68" ht="24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12"/>
      <c r="BM1" s="12"/>
      <c r="BN1" s="12"/>
      <c r="BO1" s="12"/>
      <c r="BP1" s="12"/>
    </row>
    <row r="2" spans="3:63" ht="13.5">
      <c r="C2" s="48"/>
      <c r="D2" s="48"/>
      <c r="E2" s="48"/>
      <c r="F2" s="48"/>
      <c r="G2" s="48"/>
      <c r="H2" s="48"/>
      <c r="BF2" s="48"/>
      <c r="BG2" s="48"/>
      <c r="BH2" s="48"/>
      <c r="BI2" s="48"/>
      <c r="BJ2" s="48"/>
      <c r="BK2" s="48"/>
    </row>
    <row r="3" spans="1:63" ht="18.75" customHeight="1">
      <c r="A3" s="46" t="s">
        <v>0</v>
      </c>
      <c r="B3" s="45" t="s">
        <v>1</v>
      </c>
      <c r="C3" s="39" t="s">
        <v>13</v>
      </c>
      <c r="D3" s="39"/>
      <c r="E3" s="39"/>
      <c r="F3" s="39"/>
      <c r="G3" s="39"/>
      <c r="H3" s="39"/>
      <c r="I3" s="39" t="s">
        <v>16</v>
      </c>
      <c r="J3" s="39"/>
      <c r="K3" s="39"/>
      <c r="L3" s="39"/>
      <c r="M3" s="39"/>
      <c r="N3" s="39"/>
      <c r="O3" s="39" t="s">
        <v>14</v>
      </c>
      <c r="P3" s="39"/>
      <c r="Q3" s="39"/>
      <c r="R3" s="39"/>
      <c r="S3" s="39"/>
      <c r="T3" s="39"/>
      <c r="U3" s="39" t="s">
        <v>17</v>
      </c>
      <c r="V3" s="39"/>
      <c r="W3" s="39"/>
      <c r="X3" s="39"/>
      <c r="Y3" s="39"/>
      <c r="Z3" s="39"/>
      <c r="AA3" s="39" t="s">
        <v>15</v>
      </c>
      <c r="AB3" s="39"/>
      <c r="AC3" s="39"/>
      <c r="AD3" s="39"/>
      <c r="AE3" s="39"/>
      <c r="AF3" s="39"/>
      <c r="AG3" s="39" t="s">
        <v>25</v>
      </c>
      <c r="AH3" s="39"/>
      <c r="AI3" s="39"/>
      <c r="AJ3" s="39"/>
      <c r="AK3" s="39"/>
      <c r="AL3" s="39"/>
      <c r="AM3" s="39" t="s">
        <v>31</v>
      </c>
      <c r="AN3" s="39"/>
      <c r="AO3" s="39"/>
      <c r="AP3" s="39"/>
      <c r="AQ3" s="39"/>
      <c r="AR3" s="39"/>
      <c r="AS3" s="39" t="s">
        <v>27</v>
      </c>
      <c r="AT3" s="39"/>
      <c r="AU3" s="39"/>
      <c r="AV3" s="39"/>
      <c r="AW3" s="39"/>
      <c r="AX3" s="39"/>
      <c r="AY3" s="39" t="s">
        <v>29</v>
      </c>
      <c r="AZ3" s="39"/>
      <c r="BA3" s="39"/>
      <c r="BB3" s="39"/>
      <c r="BC3" s="39"/>
      <c r="BD3" s="39"/>
      <c r="BE3" s="46" t="s">
        <v>3</v>
      </c>
      <c r="BF3" s="45" t="s">
        <v>4</v>
      </c>
      <c r="BG3" s="45" t="s">
        <v>5</v>
      </c>
      <c r="BH3" s="45" t="s">
        <v>6</v>
      </c>
      <c r="BI3" s="45" t="s">
        <v>10</v>
      </c>
      <c r="BJ3" s="45"/>
      <c r="BK3" s="45"/>
    </row>
    <row r="4" spans="1:63" ht="18.75" customHeight="1">
      <c r="A4" s="46"/>
      <c r="B4" s="45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46"/>
      <c r="BF4" s="45"/>
      <c r="BG4" s="45"/>
      <c r="BH4" s="45"/>
      <c r="BI4" s="45"/>
      <c r="BJ4" s="45"/>
      <c r="BK4" s="45"/>
    </row>
    <row r="5" spans="1:63" ht="18.75" customHeight="1">
      <c r="A5" s="46"/>
      <c r="B5" s="4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6"/>
      <c r="BF5" s="45"/>
      <c r="BG5" s="45"/>
      <c r="BH5" s="45"/>
      <c r="BI5" s="45" t="s">
        <v>7</v>
      </c>
      <c r="BJ5" s="45" t="s">
        <v>8</v>
      </c>
      <c r="BK5" s="45" t="s">
        <v>9</v>
      </c>
    </row>
    <row r="6" spans="1:63" ht="18.75" customHeight="1">
      <c r="A6" s="46"/>
      <c r="B6" s="4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46"/>
      <c r="BF6" s="45"/>
      <c r="BG6" s="45"/>
      <c r="BH6" s="45"/>
      <c r="BI6" s="45"/>
      <c r="BJ6" s="45"/>
      <c r="BK6" s="45"/>
    </row>
    <row r="7" spans="1:63" ht="18.75" customHeight="1">
      <c r="A7" s="38">
        <v>1</v>
      </c>
      <c r="B7" s="39" t="s">
        <v>12</v>
      </c>
      <c r="C7" s="30"/>
      <c r="D7" s="31"/>
      <c r="E7" s="31"/>
      <c r="F7" s="31"/>
      <c r="G7" s="31"/>
      <c r="H7" s="32"/>
      <c r="I7" s="44" t="s">
        <v>50</v>
      </c>
      <c r="J7" s="40"/>
      <c r="K7" s="41"/>
      <c r="L7" s="42" t="s">
        <v>92</v>
      </c>
      <c r="M7" s="40"/>
      <c r="N7" s="43"/>
      <c r="O7" s="44" t="s">
        <v>69</v>
      </c>
      <c r="P7" s="40"/>
      <c r="Q7" s="41"/>
      <c r="R7" s="42" t="s">
        <v>137</v>
      </c>
      <c r="S7" s="40"/>
      <c r="T7" s="43"/>
      <c r="U7" s="44" t="s">
        <v>43</v>
      </c>
      <c r="V7" s="40"/>
      <c r="W7" s="41"/>
      <c r="X7" s="42" t="s">
        <v>136</v>
      </c>
      <c r="Y7" s="40"/>
      <c r="Z7" s="43"/>
      <c r="AA7" s="44" t="s">
        <v>50</v>
      </c>
      <c r="AB7" s="40"/>
      <c r="AC7" s="41"/>
      <c r="AD7" s="42" t="s">
        <v>92</v>
      </c>
      <c r="AE7" s="40"/>
      <c r="AF7" s="43"/>
      <c r="AG7" s="44" t="s">
        <v>69</v>
      </c>
      <c r="AH7" s="40"/>
      <c r="AI7" s="41"/>
      <c r="AJ7" s="42" t="s">
        <v>93</v>
      </c>
      <c r="AK7" s="40"/>
      <c r="AL7" s="43"/>
      <c r="AM7" s="44" t="s">
        <v>86</v>
      </c>
      <c r="AN7" s="40"/>
      <c r="AO7" s="41"/>
      <c r="AP7" s="42" t="s">
        <v>40</v>
      </c>
      <c r="AQ7" s="40"/>
      <c r="AR7" s="43"/>
      <c r="AS7" s="44" t="s">
        <v>40</v>
      </c>
      <c r="AT7" s="40"/>
      <c r="AU7" s="41"/>
      <c r="AV7" s="42" t="s">
        <v>137</v>
      </c>
      <c r="AW7" s="40"/>
      <c r="AX7" s="43"/>
      <c r="AY7" s="44" t="s">
        <v>90</v>
      </c>
      <c r="AZ7" s="40"/>
      <c r="BA7" s="41"/>
      <c r="BB7" s="42" t="s">
        <v>40</v>
      </c>
      <c r="BC7" s="40"/>
      <c r="BD7" s="43"/>
      <c r="BE7" s="36">
        <f>BF7*3+BG7</f>
        <v>93</v>
      </c>
      <c r="BF7" s="18">
        <f>COUNTIF(C7:BD10,"=○")</f>
        <v>31</v>
      </c>
      <c r="BG7" s="18">
        <f>COUNTIF(C7:BD10,"=△")</f>
        <v>0</v>
      </c>
      <c r="BH7" s="18">
        <f>COUNTIF(C7:BD10,"=●")</f>
        <v>1</v>
      </c>
      <c r="BI7" s="18">
        <f>I8+L8+I10+L10+O8+O10+R8+R10+U8+U10+X8+X10+AA8+AA10+AD8+AD10+AG8+AG10+AJ8+AJ10+AM8+AM10+AP8+AP10+AS8+AS10+AV8+AV10+AY8+AY10+BB8+BB10</f>
        <v>143</v>
      </c>
      <c r="BJ7" s="18">
        <f>K8+N8+K10+N10+Q8+T8+Q10+T10+W8+Z8+W10+Z10+AC8+AF8+AC10+AF10+AI8+AI10+AL8+AL10+AO8+AO10+AR8+AR10+AU8+AU10+AX8+AX10+BA8+BA10+BD8+BD10</f>
        <v>27</v>
      </c>
      <c r="BK7" s="20">
        <f>BI7-BJ7</f>
        <v>116</v>
      </c>
    </row>
    <row r="8" spans="1:63" ht="18.75" customHeight="1">
      <c r="A8" s="38"/>
      <c r="B8" s="39"/>
      <c r="C8" s="30"/>
      <c r="D8" s="31"/>
      <c r="E8" s="31"/>
      <c r="F8" s="31"/>
      <c r="G8" s="31"/>
      <c r="H8" s="32"/>
      <c r="I8" s="2">
        <v>1</v>
      </c>
      <c r="J8" s="3" t="s">
        <v>11</v>
      </c>
      <c r="K8" s="4">
        <v>0</v>
      </c>
      <c r="L8" s="5">
        <v>4</v>
      </c>
      <c r="M8" s="3" t="s">
        <v>11</v>
      </c>
      <c r="N8" s="6">
        <v>1</v>
      </c>
      <c r="O8" s="2">
        <v>4</v>
      </c>
      <c r="P8" s="3" t="s">
        <v>2</v>
      </c>
      <c r="Q8" s="4">
        <v>3</v>
      </c>
      <c r="R8" s="5">
        <v>5</v>
      </c>
      <c r="S8" s="3" t="s">
        <v>2</v>
      </c>
      <c r="T8" s="6">
        <v>0</v>
      </c>
      <c r="U8" s="2">
        <v>4</v>
      </c>
      <c r="V8" s="3" t="s">
        <v>11</v>
      </c>
      <c r="W8" s="4">
        <v>0</v>
      </c>
      <c r="X8" s="5">
        <v>1</v>
      </c>
      <c r="Y8" s="3" t="s">
        <v>11</v>
      </c>
      <c r="Z8" s="6">
        <v>2</v>
      </c>
      <c r="AA8" s="2">
        <v>4</v>
      </c>
      <c r="AB8" s="3" t="s">
        <v>11</v>
      </c>
      <c r="AC8" s="4">
        <v>1</v>
      </c>
      <c r="AD8" s="5">
        <v>3</v>
      </c>
      <c r="AE8" s="3" t="s">
        <v>11</v>
      </c>
      <c r="AF8" s="6">
        <v>2</v>
      </c>
      <c r="AG8" s="2">
        <v>3</v>
      </c>
      <c r="AH8" s="3" t="s">
        <v>11</v>
      </c>
      <c r="AI8" s="4">
        <v>0</v>
      </c>
      <c r="AJ8" s="5">
        <v>5</v>
      </c>
      <c r="AK8" s="3" t="s">
        <v>11</v>
      </c>
      <c r="AL8" s="6">
        <v>1</v>
      </c>
      <c r="AM8" s="2">
        <v>5</v>
      </c>
      <c r="AN8" s="3" t="s">
        <v>11</v>
      </c>
      <c r="AO8" s="4">
        <v>0</v>
      </c>
      <c r="AP8" s="5">
        <v>8</v>
      </c>
      <c r="AQ8" s="3" t="s">
        <v>11</v>
      </c>
      <c r="AR8" s="6">
        <v>0</v>
      </c>
      <c r="AS8" s="2">
        <v>2</v>
      </c>
      <c r="AT8" s="3" t="s">
        <v>11</v>
      </c>
      <c r="AU8" s="4">
        <v>1</v>
      </c>
      <c r="AV8" s="5">
        <v>8</v>
      </c>
      <c r="AW8" s="3" t="s">
        <v>11</v>
      </c>
      <c r="AX8" s="6">
        <v>1</v>
      </c>
      <c r="AY8" s="2">
        <v>5</v>
      </c>
      <c r="AZ8" s="3" t="s">
        <v>11</v>
      </c>
      <c r="BA8" s="4">
        <v>0</v>
      </c>
      <c r="BB8" s="5">
        <v>7</v>
      </c>
      <c r="BC8" s="3" t="s">
        <v>11</v>
      </c>
      <c r="BD8" s="6">
        <v>1</v>
      </c>
      <c r="BE8" s="36"/>
      <c r="BF8" s="18" t="e">
        <f>COUNTIF(#REF!,"&gt;1")</f>
        <v>#REF!</v>
      </c>
      <c r="BG8" s="18" t="e">
        <f>COUNTIF(#REF!,"&gt;1")</f>
        <v>#REF!</v>
      </c>
      <c r="BH8" s="18" t="e">
        <f>COUNTIF(#REF!,"&gt;1")</f>
        <v>#REF!</v>
      </c>
      <c r="BI8" s="18"/>
      <c r="BJ8" s="18"/>
      <c r="BK8" s="20"/>
    </row>
    <row r="9" spans="1:63" ht="18.75" customHeight="1">
      <c r="A9" s="38"/>
      <c r="B9" s="39"/>
      <c r="C9" s="30"/>
      <c r="D9" s="31"/>
      <c r="E9" s="31"/>
      <c r="F9" s="31"/>
      <c r="G9" s="31"/>
      <c r="H9" s="32"/>
      <c r="I9" s="13" t="s">
        <v>137</v>
      </c>
      <c r="J9" s="40"/>
      <c r="K9" s="41"/>
      <c r="L9" s="42" t="s">
        <v>137</v>
      </c>
      <c r="M9" s="40"/>
      <c r="N9" s="17"/>
      <c r="O9" s="13" t="s">
        <v>137</v>
      </c>
      <c r="P9" s="14"/>
      <c r="Q9" s="15"/>
      <c r="R9" s="16" t="s">
        <v>137</v>
      </c>
      <c r="S9" s="14"/>
      <c r="T9" s="17"/>
      <c r="U9" s="13" t="s">
        <v>137</v>
      </c>
      <c r="V9" s="14"/>
      <c r="W9" s="15"/>
      <c r="X9" s="16" t="s">
        <v>117</v>
      </c>
      <c r="Y9" s="14"/>
      <c r="Z9" s="17"/>
      <c r="AA9" s="13" t="s">
        <v>40</v>
      </c>
      <c r="AB9" s="14"/>
      <c r="AC9" s="15"/>
      <c r="AD9" s="16" t="s">
        <v>137</v>
      </c>
      <c r="AE9" s="14"/>
      <c r="AF9" s="17"/>
      <c r="AG9" s="13" t="s">
        <v>137</v>
      </c>
      <c r="AH9" s="14"/>
      <c r="AI9" s="15"/>
      <c r="AJ9" s="16" t="s">
        <v>40</v>
      </c>
      <c r="AK9" s="14"/>
      <c r="AL9" s="17"/>
      <c r="AM9" s="13" t="s">
        <v>137</v>
      </c>
      <c r="AN9" s="14"/>
      <c r="AO9" s="15"/>
      <c r="AP9" s="16" t="s">
        <v>141</v>
      </c>
      <c r="AQ9" s="14"/>
      <c r="AR9" s="17"/>
      <c r="AS9" s="13" t="s">
        <v>137</v>
      </c>
      <c r="AT9" s="14"/>
      <c r="AU9" s="15"/>
      <c r="AV9" s="16" t="s">
        <v>137</v>
      </c>
      <c r="AW9" s="14"/>
      <c r="AX9" s="17"/>
      <c r="AY9" s="13" t="s">
        <v>137</v>
      </c>
      <c r="AZ9" s="14"/>
      <c r="BA9" s="15"/>
      <c r="BB9" s="16" t="s">
        <v>137</v>
      </c>
      <c r="BC9" s="14"/>
      <c r="BD9" s="17"/>
      <c r="BE9" s="36"/>
      <c r="BF9" s="18">
        <f>COUNTIF(AA9:BD9,"=○")</f>
        <v>10</v>
      </c>
      <c r="BG9" s="18">
        <f>COUNTIF(AA9:BD9,"=△")</f>
        <v>0</v>
      </c>
      <c r="BH9" s="18">
        <f>COUNTIF(AA9:BD9,"=×")</f>
        <v>0</v>
      </c>
      <c r="BI9" s="18"/>
      <c r="BJ9" s="18"/>
      <c r="BK9" s="20"/>
    </row>
    <row r="10" spans="1:63" ht="18.75" customHeight="1">
      <c r="A10" s="38"/>
      <c r="B10" s="39"/>
      <c r="C10" s="33"/>
      <c r="D10" s="34"/>
      <c r="E10" s="34"/>
      <c r="F10" s="34"/>
      <c r="G10" s="34"/>
      <c r="H10" s="35"/>
      <c r="I10" s="7">
        <v>5</v>
      </c>
      <c r="J10" s="8" t="s">
        <v>11</v>
      </c>
      <c r="K10" s="9">
        <v>0</v>
      </c>
      <c r="L10" s="10">
        <v>3</v>
      </c>
      <c r="M10" s="8" t="s">
        <v>11</v>
      </c>
      <c r="N10" s="11">
        <v>0</v>
      </c>
      <c r="O10" s="7">
        <v>9</v>
      </c>
      <c r="P10" s="8" t="s">
        <v>2</v>
      </c>
      <c r="Q10" s="9">
        <v>0</v>
      </c>
      <c r="R10" s="10">
        <v>5</v>
      </c>
      <c r="S10" s="8" t="s">
        <v>2</v>
      </c>
      <c r="T10" s="11">
        <v>1</v>
      </c>
      <c r="U10" s="7">
        <v>4</v>
      </c>
      <c r="V10" s="8" t="s">
        <v>2</v>
      </c>
      <c r="W10" s="9">
        <v>3</v>
      </c>
      <c r="X10" s="10">
        <v>4</v>
      </c>
      <c r="Y10" s="8" t="s">
        <v>2</v>
      </c>
      <c r="Z10" s="11">
        <v>2</v>
      </c>
      <c r="AA10" s="7">
        <v>5</v>
      </c>
      <c r="AB10" s="8" t="s">
        <v>2</v>
      </c>
      <c r="AC10" s="9">
        <v>0</v>
      </c>
      <c r="AD10" s="10">
        <v>5</v>
      </c>
      <c r="AE10" s="8" t="s">
        <v>2</v>
      </c>
      <c r="AF10" s="11">
        <v>0</v>
      </c>
      <c r="AG10" s="7">
        <v>5</v>
      </c>
      <c r="AH10" s="8" t="s">
        <v>2</v>
      </c>
      <c r="AI10" s="9">
        <v>0</v>
      </c>
      <c r="AJ10" s="10">
        <v>5</v>
      </c>
      <c r="AK10" s="8" t="s">
        <v>2</v>
      </c>
      <c r="AL10" s="11">
        <v>0</v>
      </c>
      <c r="AM10" s="7">
        <v>6</v>
      </c>
      <c r="AN10" s="8" t="s">
        <v>2</v>
      </c>
      <c r="AO10" s="9">
        <v>1</v>
      </c>
      <c r="AP10" s="10">
        <v>6</v>
      </c>
      <c r="AQ10" s="8" t="s">
        <v>2</v>
      </c>
      <c r="AR10" s="11">
        <v>3</v>
      </c>
      <c r="AS10" s="7">
        <v>4</v>
      </c>
      <c r="AT10" s="8" t="s">
        <v>2</v>
      </c>
      <c r="AU10" s="9">
        <v>1</v>
      </c>
      <c r="AV10" s="10">
        <v>3</v>
      </c>
      <c r="AW10" s="8" t="s">
        <v>2</v>
      </c>
      <c r="AX10" s="11">
        <v>2</v>
      </c>
      <c r="AY10" s="7">
        <v>3</v>
      </c>
      <c r="AZ10" s="8" t="s">
        <v>2</v>
      </c>
      <c r="BA10" s="9">
        <v>1</v>
      </c>
      <c r="BB10" s="10">
        <v>2</v>
      </c>
      <c r="BC10" s="8" t="s">
        <v>2</v>
      </c>
      <c r="BD10" s="11">
        <v>0</v>
      </c>
      <c r="BE10" s="37"/>
      <c r="BF10" s="19" t="e">
        <f>COUNTIF(#REF!,"&gt;1")</f>
        <v>#REF!</v>
      </c>
      <c r="BG10" s="19" t="e">
        <f>COUNTIF(#REF!,"&gt;1")</f>
        <v>#REF!</v>
      </c>
      <c r="BH10" s="19" t="e">
        <f>COUNTIF(#REF!,"&gt;1")</f>
        <v>#REF!</v>
      </c>
      <c r="BI10" s="19"/>
      <c r="BJ10" s="19"/>
      <c r="BK10" s="21"/>
    </row>
    <row r="11" spans="1:63" ht="18.75" customHeight="1">
      <c r="A11" s="38">
        <v>2</v>
      </c>
      <c r="B11" s="39" t="s">
        <v>16</v>
      </c>
      <c r="C11" s="22" t="s">
        <v>41</v>
      </c>
      <c r="D11" s="23"/>
      <c r="E11" s="24"/>
      <c r="F11" s="25" t="s">
        <v>41</v>
      </c>
      <c r="G11" s="23"/>
      <c r="H11" s="26"/>
      <c r="I11" s="27"/>
      <c r="J11" s="28"/>
      <c r="K11" s="28"/>
      <c r="L11" s="28"/>
      <c r="M11" s="28"/>
      <c r="N11" s="29"/>
      <c r="O11" s="22" t="s">
        <v>48</v>
      </c>
      <c r="P11" s="23"/>
      <c r="Q11" s="24"/>
      <c r="R11" s="25" t="s">
        <v>138</v>
      </c>
      <c r="S11" s="23"/>
      <c r="T11" s="26"/>
      <c r="U11" s="22" t="s">
        <v>86</v>
      </c>
      <c r="V11" s="23"/>
      <c r="W11" s="24"/>
      <c r="X11" s="25" t="s">
        <v>92</v>
      </c>
      <c r="Y11" s="23"/>
      <c r="Z11" s="26"/>
      <c r="AA11" s="22" t="s">
        <v>53</v>
      </c>
      <c r="AB11" s="23"/>
      <c r="AC11" s="24"/>
      <c r="AD11" s="25" t="s">
        <v>92</v>
      </c>
      <c r="AE11" s="23"/>
      <c r="AF11" s="26"/>
      <c r="AG11" s="22" t="s">
        <v>90</v>
      </c>
      <c r="AH11" s="23"/>
      <c r="AI11" s="24"/>
      <c r="AJ11" s="25" t="s">
        <v>137</v>
      </c>
      <c r="AK11" s="23"/>
      <c r="AL11" s="26"/>
      <c r="AM11" s="22" t="s">
        <v>49</v>
      </c>
      <c r="AN11" s="23"/>
      <c r="AO11" s="24"/>
      <c r="AP11" s="25" t="s">
        <v>137</v>
      </c>
      <c r="AQ11" s="23"/>
      <c r="AR11" s="26"/>
      <c r="AS11" s="22" t="s">
        <v>72</v>
      </c>
      <c r="AT11" s="23"/>
      <c r="AU11" s="24"/>
      <c r="AV11" s="25" t="s">
        <v>92</v>
      </c>
      <c r="AW11" s="23"/>
      <c r="AX11" s="26"/>
      <c r="AY11" s="22" t="s">
        <v>69</v>
      </c>
      <c r="AZ11" s="23"/>
      <c r="BA11" s="24"/>
      <c r="BB11" s="25" t="s">
        <v>137</v>
      </c>
      <c r="BC11" s="23"/>
      <c r="BD11" s="26"/>
      <c r="BE11" s="36">
        <f>BF11*3+BG11</f>
        <v>73</v>
      </c>
      <c r="BF11" s="18">
        <f>COUNTIF(C11:BD14,"=○")</f>
        <v>23</v>
      </c>
      <c r="BG11" s="18">
        <f>COUNTIF(C11:BD14,"=△")</f>
        <v>4</v>
      </c>
      <c r="BH11" s="18">
        <f>COUNTIF(C11:BD14,"=●")</f>
        <v>5</v>
      </c>
      <c r="BI11" s="18">
        <f>C12+F12+C14+F14+O12+O14+R12+R14+U12+U14+X12+X14+AA12+AA14+AD12+AD14+AG12+AG14+AJ12+AJ14+AM12+AM14+AP12+AP14+AS12+AS14+AV12+AV14+AY12+AY14+BB12+BB14</f>
        <v>107</v>
      </c>
      <c r="BJ11" s="18">
        <f>E12+H12+E14+H14+Q12+T12+Q14+T14+W12+Z12+W14+Z14+AC12+AF12+AC14+AF14+AI12+AI14+AL12+AL14+AO12+AO14+AR12+AR14+AU12+AU14+AX12+AX14+BA12+BA14+BD12+BD14</f>
        <v>56</v>
      </c>
      <c r="BK11" s="20">
        <f>BI11-BJ11</f>
        <v>51</v>
      </c>
    </row>
    <row r="12" spans="1:63" ht="18.75" customHeight="1">
      <c r="A12" s="38"/>
      <c r="B12" s="39"/>
      <c r="C12" s="2">
        <v>0</v>
      </c>
      <c r="D12" s="3" t="s">
        <v>2</v>
      </c>
      <c r="E12" s="4">
        <v>1</v>
      </c>
      <c r="F12" s="5">
        <v>1</v>
      </c>
      <c r="G12" s="3" t="s">
        <v>2</v>
      </c>
      <c r="H12" s="6">
        <v>4</v>
      </c>
      <c r="I12" s="30"/>
      <c r="J12" s="31"/>
      <c r="K12" s="31"/>
      <c r="L12" s="31"/>
      <c r="M12" s="31"/>
      <c r="N12" s="32"/>
      <c r="O12" s="2">
        <v>3</v>
      </c>
      <c r="P12" s="3" t="s">
        <v>2</v>
      </c>
      <c r="Q12" s="4">
        <v>3</v>
      </c>
      <c r="R12" s="5">
        <v>4</v>
      </c>
      <c r="S12" s="3" t="s">
        <v>2</v>
      </c>
      <c r="T12" s="6">
        <v>4</v>
      </c>
      <c r="U12" s="2">
        <v>5</v>
      </c>
      <c r="V12" s="3" t="s">
        <v>2</v>
      </c>
      <c r="W12" s="4">
        <v>2</v>
      </c>
      <c r="X12" s="5">
        <v>5</v>
      </c>
      <c r="Y12" s="3" t="s">
        <v>2</v>
      </c>
      <c r="Z12" s="6">
        <v>2</v>
      </c>
      <c r="AA12" s="2">
        <v>4</v>
      </c>
      <c r="AB12" s="3" t="s">
        <v>2</v>
      </c>
      <c r="AC12" s="4">
        <v>3</v>
      </c>
      <c r="AD12" s="5">
        <v>3</v>
      </c>
      <c r="AE12" s="3" t="s">
        <v>2</v>
      </c>
      <c r="AF12" s="6">
        <v>2</v>
      </c>
      <c r="AG12" s="2">
        <v>5</v>
      </c>
      <c r="AH12" s="3" t="s">
        <v>2</v>
      </c>
      <c r="AI12" s="4">
        <v>0</v>
      </c>
      <c r="AJ12" s="5">
        <v>1</v>
      </c>
      <c r="AK12" s="3" t="s">
        <v>2</v>
      </c>
      <c r="AL12" s="6">
        <v>0</v>
      </c>
      <c r="AM12" s="2">
        <v>5</v>
      </c>
      <c r="AN12" s="3" t="s">
        <v>2</v>
      </c>
      <c r="AO12" s="4">
        <v>3</v>
      </c>
      <c r="AP12" s="5">
        <v>4</v>
      </c>
      <c r="AQ12" s="3" t="s">
        <v>2</v>
      </c>
      <c r="AR12" s="6">
        <v>3</v>
      </c>
      <c r="AS12" s="2">
        <v>2</v>
      </c>
      <c r="AT12" s="3" t="s">
        <v>2</v>
      </c>
      <c r="AU12" s="4">
        <v>0</v>
      </c>
      <c r="AV12" s="5">
        <v>4</v>
      </c>
      <c r="AW12" s="3" t="s">
        <v>2</v>
      </c>
      <c r="AX12" s="6">
        <v>1</v>
      </c>
      <c r="AY12" s="2">
        <v>4</v>
      </c>
      <c r="AZ12" s="3" t="s">
        <v>2</v>
      </c>
      <c r="BA12" s="4">
        <v>1</v>
      </c>
      <c r="BB12" s="5">
        <v>2</v>
      </c>
      <c r="BC12" s="3" t="s">
        <v>2</v>
      </c>
      <c r="BD12" s="6">
        <v>0</v>
      </c>
      <c r="BE12" s="36"/>
      <c r="BF12" s="18" t="e">
        <f>COUNTIF(#REF!,"&gt;1")</f>
        <v>#REF!</v>
      </c>
      <c r="BG12" s="18" t="e">
        <f>COUNTIF(#REF!,"&gt;1")</f>
        <v>#REF!</v>
      </c>
      <c r="BH12" s="18" t="e">
        <f>COUNTIF(#REF!,"&gt;1")</f>
        <v>#REF!</v>
      </c>
      <c r="BI12" s="18"/>
      <c r="BJ12" s="18"/>
      <c r="BK12" s="20"/>
    </row>
    <row r="13" spans="1:63" ht="18.75" customHeight="1">
      <c r="A13" s="38"/>
      <c r="B13" s="39"/>
      <c r="C13" s="13" t="s">
        <v>41</v>
      </c>
      <c r="D13" s="14"/>
      <c r="E13" s="15"/>
      <c r="F13" s="16" t="s">
        <v>136</v>
      </c>
      <c r="G13" s="14"/>
      <c r="H13" s="17"/>
      <c r="I13" s="30"/>
      <c r="J13" s="31"/>
      <c r="K13" s="31"/>
      <c r="L13" s="31"/>
      <c r="M13" s="31"/>
      <c r="N13" s="32"/>
      <c r="O13" s="13" t="s">
        <v>40</v>
      </c>
      <c r="P13" s="14"/>
      <c r="Q13" s="15"/>
      <c r="R13" s="16" t="s">
        <v>40</v>
      </c>
      <c r="S13" s="14"/>
      <c r="T13" s="17"/>
      <c r="U13" s="13" t="s">
        <v>117</v>
      </c>
      <c r="V13" s="14"/>
      <c r="W13" s="15"/>
      <c r="X13" s="16" t="s">
        <v>137</v>
      </c>
      <c r="Y13" s="14"/>
      <c r="Z13" s="17"/>
      <c r="AA13" s="13" t="s">
        <v>138</v>
      </c>
      <c r="AB13" s="14"/>
      <c r="AC13" s="15"/>
      <c r="AD13" s="16" t="s">
        <v>141</v>
      </c>
      <c r="AE13" s="14"/>
      <c r="AF13" s="17"/>
      <c r="AG13" s="13" t="s">
        <v>137</v>
      </c>
      <c r="AH13" s="14"/>
      <c r="AI13" s="15"/>
      <c r="AJ13" s="16" t="s">
        <v>41</v>
      </c>
      <c r="AK13" s="14"/>
      <c r="AL13" s="17"/>
      <c r="AM13" s="13" t="s">
        <v>137</v>
      </c>
      <c r="AN13" s="14"/>
      <c r="AO13" s="15"/>
      <c r="AP13" s="16" t="s">
        <v>140</v>
      </c>
      <c r="AQ13" s="14"/>
      <c r="AR13" s="17"/>
      <c r="AS13" s="13" t="s">
        <v>40</v>
      </c>
      <c r="AT13" s="14"/>
      <c r="AU13" s="15"/>
      <c r="AV13" s="16" t="s">
        <v>47</v>
      </c>
      <c r="AW13" s="14"/>
      <c r="AX13" s="17"/>
      <c r="AY13" s="13" t="s">
        <v>137</v>
      </c>
      <c r="AZ13" s="14"/>
      <c r="BA13" s="15"/>
      <c r="BB13" s="16" t="s">
        <v>137</v>
      </c>
      <c r="BC13" s="14"/>
      <c r="BD13" s="17"/>
      <c r="BE13" s="36"/>
      <c r="BF13" s="18">
        <f>COUNTIF(AA13:BD13,"=○")</f>
        <v>7</v>
      </c>
      <c r="BG13" s="18">
        <f>COUNTIF(AA13:BD13,"=△")</f>
        <v>2</v>
      </c>
      <c r="BH13" s="18">
        <f>COUNTIF(AA13:BD13,"=×")</f>
        <v>0</v>
      </c>
      <c r="BI13" s="18"/>
      <c r="BJ13" s="18"/>
      <c r="BK13" s="20"/>
    </row>
    <row r="14" spans="1:63" ht="18.75" customHeight="1">
      <c r="A14" s="38"/>
      <c r="B14" s="39"/>
      <c r="C14" s="2">
        <v>0</v>
      </c>
      <c r="D14" s="3" t="s">
        <v>2</v>
      </c>
      <c r="E14" s="4">
        <v>5</v>
      </c>
      <c r="F14" s="5">
        <v>0</v>
      </c>
      <c r="G14" s="3" t="s">
        <v>2</v>
      </c>
      <c r="H14" s="6">
        <v>3</v>
      </c>
      <c r="I14" s="33"/>
      <c r="J14" s="34"/>
      <c r="K14" s="34"/>
      <c r="L14" s="34"/>
      <c r="M14" s="34"/>
      <c r="N14" s="35"/>
      <c r="O14" s="2">
        <v>5</v>
      </c>
      <c r="P14" s="3" t="s">
        <v>2</v>
      </c>
      <c r="Q14" s="4">
        <v>3</v>
      </c>
      <c r="R14" s="5">
        <v>5</v>
      </c>
      <c r="S14" s="3" t="s">
        <v>2</v>
      </c>
      <c r="T14" s="6">
        <v>0</v>
      </c>
      <c r="U14" s="2">
        <v>4</v>
      </c>
      <c r="V14" s="3" t="s">
        <v>2</v>
      </c>
      <c r="W14" s="4">
        <v>2</v>
      </c>
      <c r="X14" s="5">
        <v>3</v>
      </c>
      <c r="Y14" s="3" t="s">
        <v>2</v>
      </c>
      <c r="Z14" s="6">
        <v>1</v>
      </c>
      <c r="AA14" s="2">
        <v>0</v>
      </c>
      <c r="AB14" s="3" t="s">
        <v>2</v>
      </c>
      <c r="AC14" s="4">
        <v>0</v>
      </c>
      <c r="AD14" s="5">
        <v>5</v>
      </c>
      <c r="AE14" s="3" t="s">
        <v>2</v>
      </c>
      <c r="AF14" s="6">
        <v>0</v>
      </c>
      <c r="AG14" s="2">
        <v>5</v>
      </c>
      <c r="AH14" s="3" t="s">
        <v>2</v>
      </c>
      <c r="AI14" s="4">
        <v>0</v>
      </c>
      <c r="AJ14" s="5">
        <v>1</v>
      </c>
      <c r="AK14" s="3" t="s">
        <v>2</v>
      </c>
      <c r="AL14" s="6">
        <v>3</v>
      </c>
      <c r="AM14" s="2">
        <v>4</v>
      </c>
      <c r="AN14" s="3" t="s">
        <v>2</v>
      </c>
      <c r="AO14" s="4">
        <v>3</v>
      </c>
      <c r="AP14" s="5">
        <v>10</v>
      </c>
      <c r="AQ14" s="3" t="s">
        <v>2</v>
      </c>
      <c r="AR14" s="6">
        <v>2</v>
      </c>
      <c r="AS14" s="2">
        <v>3</v>
      </c>
      <c r="AT14" s="3" t="s">
        <v>2</v>
      </c>
      <c r="AU14" s="4">
        <v>1</v>
      </c>
      <c r="AV14" s="5">
        <v>2</v>
      </c>
      <c r="AW14" s="3" t="s">
        <v>2</v>
      </c>
      <c r="AX14" s="6">
        <v>2</v>
      </c>
      <c r="AY14" s="2">
        <v>3</v>
      </c>
      <c r="AZ14" s="3" t="s">
        <v>2</v>
      </c>
      <c r="BA14" s="4">
        <v>2</v>
      </c>
      <c r="BB14" s="5">
        <v>5</v>
      </c>
      <c r="BC14" s="3" t="s">
        <v>2</v>
      </c>
      <c r="BD14" s="6">
        <v>0</v>
      </c>
      <c r="BE14" s="37"/>
      <c r="BF14" s="19" t="e">
        <f>COUNTIF(#REF!,"&gt;1")</f>
        <v>#REF!</v>
      </c>
      <c r="BG14" s="19" t="e">
        <f>COUNTIF(#REF!,"&gt;1")</f>
        <v>#REF!</v>
      </c>
      <c r="BH14" s="19" t="e">
        <f>COUNTIF(#REF!,"&gt;1")</f>
        <v>#REF!</v>
      </c>
      <c r="BI14" s="19"/>
      <c r="BJ14" s="19"/>
      <c r="BK14" s="21"/>
    </row>
    <row r="15" spans="1:63" ht="18.75" customHeight="1">
      <c r="A15" s="38">
        <v>4</v>
      </c>
      <c r="B15" s="39" t="s">
        <v>14</v>
      </c>
      <c r="C15" s="22" t="s">
        <v>41</v>
      </c>
      <c r="D15" s="23"/>
      <c r="E15" s="24"/>
      <c r="F15" s="25" t="s">
        <v>136</v>
      </c>
      <c r="G15" s="23"/>
      <c r="H15" s="26"/>
      <c r="I15" s="22" t="s">
        <v>47</v>
      </c>
      <c r="J15" s="23"/>
      <c r="K15" s="24"/>
      <c r="L15" s="25" t="s">
        <v>138</v>
      </c>
      <c r="M15" s="23"/>
      <c r="N15" s="26"/>
      <c r="O15" s="27"/>
      <c r="P15" s="28"/>
      <c r="Q15" s="28"/>
      <c r="R15" s="28"/>
      <c r="S15" s="28"/>
      <c r="T15" s="29"/>
      <c r="U15" s="22" t="s">
        <v>59</v>
      </c>
      <c r="V15" s="23"/>
      <c r="W15" s="24"/>
      <c r="X15" s="25" t="s">
        <v>96</v>
      </c>
      <c r="Y15" s="23"/>
      <c r="Z15" s="26"/>
      <c r="AA15" s="22" t="s">
        <v>86</v>
      </c>
      <c r="AB15" s="23"/>
      <c r="AC15" s="24"/>
      <c r="AD15" s="25" t="s">
        <v>92</v>
      </c>
      <c r="AE15" s="23"/>
      <c r="AF15" s="26"/>
      <c r="AG15" s="22" t="s">
        <v>69</v>
      </c>
      <c r="AH15" s="23"/>
      <c r="AI15" s="24"/>
      <c r="AJ15" s="25" t="s">
        <v>136</v>
      </c>
      <c r="AK15" s="23"/>
      <c r="AL15" s="26"/>
      <c r="AM15" s="22" t="s">
        <v>40</v>
      </c>
      <c r="AN15" s="23"/>
      <c r="AO15" s="24"/>
      <c r="AP15" s="25" t="s">
        <v>92</v>
      </c>
      <c r="AQ15" s="23"/>
      <c r="AR15" s="26"/>
      <c r="AS15" s="22" t="s">
        <v>87</v>
      </c>
      <c r="AT15" s="23"/>
      <c r="AU15" s="24"/>
      <c r="AV15" s="25" t="s">
        <v>136</v>
      </c>
      <c r="AW15" s="23"/>
      <c r="AX15" s="26"/>
      <c r="AY15" s="22" t="s">
        <v>50</v>
      </c>
      <c r="AZ15" s="23"/>
      <c r="BA15" s="24"/>
      <c r="BB15" s="25" t="s">
        <v>92</v>
      </c>
      <c r="BC15" s="23"/>
      <c r="BD15" s="26"/>
      <c r="BE15" s="36">
        <f>BF15*3+BG15</f>
        <v>42</v>
      </c>
      <c r="BF15" s="18">
        <f>COUNTIF(C15:BD18,"=○")</f>
        <v>13</v>
      </c>
      <c r="BG15" s="18">
        <f>COUNTIF(C15:BD18,"=△")</f>
        <v>3</v>
      </c>
      <c r="BH15" s="18">
        <f>COUNTIF(C15:BD18,"=●")</f>
        <v>16</v>
      </c>
      <c r="BI15" s="18">
        <f>I16+L16+I18+L18+C16+C18+F16+F18+U16+U18+X16+X18+AA16+AA18+AD16+AD18+AG16+AG18+AJ16+AJ18+AM16+AM18+AP16+AP18+AS16+AS18+AV16+AV18+AY16+AY18+BB16+BB18</f>
        <v>74</v>
      </c>
      <c r="BJ15" s="18">
        <f>K16+N16+K18+N18+E16+H16+E18+H18+W16+Z16+W18+Z18+AC16+AF16+AC18+AF18+AI16+AI18+AL16+AL18+AO16+AO18+AR16+AR18+AU16+AU18+AX16+AX18+BA16+BA18+BD16+BD18</f>
        <v>112</v>
      </c>
      <c r="BK15" s="20">
        <f>BI15-BJ15</f>
        <v>-38</v>
      </c>
    </row>
    <row r="16" spans="1:63" ht="18.75" customHeight="1">
      <c r="A16" s="38"/>
      <c r="B16" s="39"/>
      <c r="C16" s="2">
        <v>3</v>
      </c>
      <c r="D16" s="3" t="s">
        <v>2</v>
      </c>
      <c r="E16" s="4">
        <v>4</v>
      </c>
      <c r="F16" s="5">
        <v>0</v>
      </c>
      <c r="G16" s="3" t="s">
        <v>2</v>
      </c>
      <c r="H16" s="6">
        <v>5</v>
      </c>
      <c r="I16" s="2">
        <v>3</v>
      </c>
      <c r="J16" s="3" t="s">
        <v>2</v>
      </c>
      <c r="K16" s="4">
        <v>3</v>
      </c>
      <c r="L16" s="5">
        <v>4</v>
      </c>
      <c r="M16" s="3" t="s">
        <v>2</v>
      </c>
      <c r="N16" s="6">
        <v>4</v>
      </c>
      <c r="O16" s="30"/>
      <c r="P16" s="31"/>
      <c r="Q16" s="31"/>
      <c r="R16" s="31"/>
      <c r="S16" s="31"/>
      <c r="T16" s="32"/>
      <c r="U16" s="2">
        <v>5</v>
      </c>
      <c r="V16" s="3" t="s">
        <v>2</v>
      </c>
      <c r="W16" s="4">
        <v>3</v>
      </c>
      <c r="X16" s="5">
        <v>3</v>
      </c>
      <c r="Y16" s="3" t="s">
        <v>2</v>
      </c>
      <c r="Z16" s="6">
        <v>3</v>
      </c>
      <c r="AA16" s="2">
        <v>3</v>
      </c>
      <c r="AB16" s="3" t="s">
        <v>2</v>
      </c>
      <c r="AC16" s="4">
        <v>1</v>
      </c>
      <c r="AD16" s="5">
        <v>2</v>
      </c>
      <c r="AE16" s="3" t="s">
        <v>2</v>
      </c>
      <c r="AF16" s="6">
        <v>1</v>
      </c>
      <c r="AG16" s="2">
        <v>2</v>
      </c>
      <c r="AH16" s="3" t="s">
        <v>2</v>
      </c>
      <c r="AI16" s="4">
        <v>1</v>
      </c>
      <c r="AJ16" s="5">
        <v>3</v>
      </c>
      <c r="AK16" s="3" t="s">
        <v>2</v>
      </c>
      <c r="AL16" s="6">
        <v>4</v>
      </c>
      <c r="AM16" s="2">
        <v>8</v>
      </c>
      <c r="AN16" s="3" t="s">
        <v>2</v>
      </c>
      <c r="AO16" s="4">
        <v>1</v>
      </c>
      <c r="AP16" s="5">
        <v>4</v>
      </c>
      <c r="AQ16" s="3" t="s">
        <v>2</v>
      </c>
      <c r="AR16" s="6">
        <v>2</v>
      </c>
      <c r="AS16" s="2">
        <v>2</v>
      </c>
      <c r="AT16" s="3" t="s">
        <v>2</v>
      </c>
      <c r="AU16" s="4">
        <v>7</v>
      </c>
      <c r="AV16" s="5">
        <v>0</v>
      </c>
      <c r="AW16" s="3" t="s">
        <v>2</v>
      </c>
      <c r="AX16" s="6">
        <v>5</v>
      </c>
      <c r="AY16" s="2">
        <v>4</v>
      </c>
      <c r="AZ16" s="3" t="s">
        <v>2</v>
      </c>
      <c r="BA16" s="4">
        <v>1</v>
      </c>
      <c r="BB16" s="5">
        <v>2</v>
      </c>
      <c r="BC16" s="3" t="s">
        <v>2</v>
      </c>
      <c r="BD16" s="6">
        <v>1</v>
      </c>
      <c r="BE16" s="36"/>
      <c r="BF16" s="18" t="e">
        <f>COUNTIF(#REF!,"&gt;1")</f>
        <v>#REF!</v>
      </c>
      <c r="BG16" s="18" t="e">
        <f>COUNTIF(#REF!,"&gt;1")</f>
        <v>#REF!</v>
      </c>
      <c r="BH16" s="18" t="e">
        <f>COUNTIF(#REF!,"&gt;1")</f>
        <v>#REF!</v>
      </c>
      <c r="BI16" s="18"/>
      <c r="BJ16" s="18"/>
      <c r="BK16" s="20"/>
    </row>
    <row r="17" spans="1:63" ht="18.75" customHeight="1">
      <c r="A17" s="38"/>
      <c r="B17" s="39"/>
      <c r="C17" s="13" t="s">
        <v>41</v>
      </c>
      <c r="D17" s="14"/>
      <c r="E17" s="15"/>
      <c r="F17" s="16" t="s">
        <v>136</v>
      </c>
      <c r="G17" s="14"/>
      <c r="H17" s="17"/>
      <c r="I17" s="13" t="s">
        <v>136</v>
      </c>
      <c r="J17" s="14"/>
      <c r="K17" s="15"/>
      <c r="L17" s="16" t="s">
        <v>136</v>
      </c>
      <c r="M17" s="14"/>
      <c r="N17" s="17"/>
      <c r="O17" s="30"/>
      <c r="P17" s="31"/>
      <c r="Q17" s="31"/>
      <c r="R17" s="31"/>
      <c r="S17" s="31"/>
      <c r="T17" s="32"/>
      <c r="U17" s="13" t="s">
        <v>137</v>
      </c>
      <c r="V17" s="14"/>
      <c r="W17" s="15"/>
      <c r="X17" s="16" t="s">
        <v>136</v>
      </c>
      <c r="Y17" s="14"/>
      <c r="Z17" s="17"/>
      <c r="AA17" s="13" t="s">
        <v>136</v>
      </c>
      <c r="AB17" s="14"/>
      <c r="AC17" s="15"/>
      <c r="AD17" s="16" t="s">
        <v>136</v>
      </c>
      <c r="AE17" s="14"/>
      <c r="AF17" s="17"/>
      <c r="AG17" s="13" t="s">
        <v>111</v>
      </c>
      <c r="AH17" s="14"/>
      <c r="AI17" s="15"/>
      <c r="AJ17" s="16" t="s">
        <v>137</v>
      </c>
      <c r="AK17" s="14"/>
      <c r="AL17" s="17"/>
      <c r="AM17" s="13" t="s">
        <v>137</v>
      </c>
      <c r="AN17" s="14"/>
      <c r="AO17" s="15"/>
      <c r="AP17" s="16" t="s">
        <v>136</v>
      </c>
      <c r="AQ17" s="14"/>
      <c r="AR17" s="17"/>
      <c r="AS17" s="13" t="s">
        <v>137</v>
      </c>
      <c r="AT17" s="14"/>
      <c r="AU17" s="15"/>
      <c r="AV17" s="16" t="s">
        <v>136</v>
      </c>
      <c r="AW17" s="14"/>
      <c r="AX17" s="17"/>
      <c r="AY17" s="13" t="s">
        <v>137</v>
      </c>
      <c r="AZ17" s="14"/>
      <c r="BA17" s="15"/>
      <c r="BB17" s="16" t="s">
        <v>136</v>
      </c>
      <c r="BC17" s="14"/>
      <c r="BD17" s="17"/>
      <c r="BE17" s="36"/>
      <c r="BF17" s="18">
        <f>COUNTIF(AA17:BD17,"=○")</f>
        <v>4</v>
      </c>
      <c r="BG17" s="18">
        <f>COUNTIF(AA17:BD17,"=△")</f>
        <v>0</v>
      </c>
      <c r="BH17" s="18">
        <f>COUNTIF(AA17:BD17,"=×")</f>
        <v>0</v>
      </c>
      <c r="BI17" s="18"/>
      <c r="BJ17" s="18"/>
      <c r="BK17" s="20"/>
    </row>
    <row r="18" spans="1:63" ht="18.75" customHeight="1">
      <c r="A18" s="38"/>
      <c r="B18" s="39"/>
      <c r="C18" s="2">
        <v>0</v>
      </c>
      <c r="D18" s="3" t="s">
        <v>2</v>
      </c>
      <c r="E18" s="4">
        <v>9</v>
      </c>
      <c r="F18" s="5">
        <v>1</v>
      </c>
      <c r="G18" s="3" t="s">
        <v>2</v>
      </c>
      <c r="H18" s="6">
        <v>5</v>
      </c>
      <c r="I18" s="2">
        <v>3</v>
      </c>
      <c r="J18" s="3" t="s">
        <v>2</v>
      </c>
      <c r="K18" s="4">
        <v>5</v>
      </c>
      <c r="L18" s="5">
        <v>0</v>
      </c>
      <c r="M18" s="3" t="s">
        <v>2</v>
      </c>
      <c r="N18" s="6">
        <v>5</v>
      </c>
      <c r="O18" s="33"/>
      <c r="P18" s="34"/>
      <c r="Q18" s="34"/>
      <c r="R18" s="34"/>
      <c r="S18" s="34"/>
      <c r="T18" s="35"/>
      <c r="U18" s="2">
        <v>5</v>
      </c>
      <c r="V18" s="3" t="s">
        <v>2</v>
      </c>
      <c r="W18" s="4">
        <v>0</v>
      </c>
      <c r="X18" s="5">
        <v>0</v>
      </c>
      <c r="Y18" s="3" t="s">
        <v>2</v>
      </c>
      <c r="Z18" s="6">
        <v>5</v>
      </c>
      <c r="AA18" s="2">
        <v>0</v>
      </c>
      <c r="AB18" s="3" t="s">
        <v>2</v>
      </c>
      <c r="AC18" s="4">
        <v>5</v>
      </c>
      <c r="AD18" s="5">
        <v>0</v>
      </c>
      <c r="AE18" s="3" t="s">
        <v>2</v>
      </c>
      <c r="AF18" s="6">
        <v>5</v>
      </c>
      <c r="AG18" s="2">
        <v>0</v>
      </c>
      <c r="AH18" s="3" t="s">
        <v>2</v>
      </c>
      <c r="AI18" s="4">
        <v>5</v>
      </c>
      <c r="AJ18" s="5">
        <v>5</v>
      </c>
      <c r="AK18" s="3" t="s">
        <v>2</v>
      </c>
      <c r="AL18" s="6">
        <v>0</v>
      </c>
      <c r="AM18" s="2">
        <v>5</v>
      </c>
      <c r="AN18" s="3" t="s">
        <v>2</v>
      </c>
      <c r="AO18" s="4">
        <v>2</v>
      </c>
      <c r="AP18" s="5">
        <v>0</v>
      </c>
      <c r="AQ18" s="3" t="s">
        <v>2</v>
      </c>
      <c r="AR18" s="6">
        <v>5</v>
      </c>
      <c r="AS18" s="2">
        <v>4</v>
      </c>
      <c r="AT18" s="3" t="s">
        <v>2</v>
      </c>
      <c r="AU18" s="4">
        <v>3</v>
      </c>
      <c r="AV18" s="5">
        <v>0</v>
      </c>
      <c r="AW18" s="3" t="s">
        <v>2</v>
      </c>
      <c r="AX18" s="6">
        <v>5</v>
      </c>
      <c r="AY18" s="2">
        <v>3</v>
      </c>
      <c r="AZ18" s="3" t="s">
        <v>2</v>
      </c>
      <c r="BA18" s="4">
        <v>2</v>
      </c>
      <c r="BB18" s="5">
        <v>0</v>
      </c>
      <c r="BC18" s="3" t="s">
        <v>2</v>
      </c>
      <c r="BD18" s="6">
        <v>5</v>
      </c>
      <c r="BE18" s="37"/>
      <c r="BF18" s="19" t="e">
        <f>COUNTIF(#REF!,"&gt;1")</f>
        <v>#REF!</v>
      </c>
      <c r="BG18" s="19" t="e">
        <f>COUNTIF(#REF!,"&gt;1")</f>
        <v>#REF!</v>
      </c>
      <c r="BH18" s="19" t="e">
        <f>COUNTIF(#REF!,"&gt;1")</f>
        <v>#REF!</v>
      </c>
      <c r="BI18" s="19"/>
      <c r="BJ18" s="19"/>
      <c r="BK18" s="21"/>
    </row>
    <row r="19" spans="1:63" ht="18.75" customHeight="1">
      <c r="A19" s="38">
        <v>8</v>
      </c>
      <c r="B19" s="39" t="s">
        <v>17</v>
      </c>
      <c r="C19" s="22" t="s">
        <v>42</v>
      </c>
      <c r="D19" s="23"/>
      <c r="E19" s="24"/>
      <c r="F19" s="25" t="s">
        <v>137</v>
      </c>
      <c r="G19" s="23"/>
      <c r="H19" s="26"/>
      <c r="I19" s="22" t="s">
        <v>87</v>
      </c>
      <c r="J19" s="23"/>
      <c r="K19" s="24"/>
      <c r="L19" s="25" t="s">
        <v>94</v>
      </c>
      <c r="M19" s="23"/>
      <c r="N19" s="26"/>
      <c r="O19" s="22" t="s">
        <v>58</v>
      </c>
      <c r="P19" s="23"/>
      <c r="Q19" s="24"/>
      <c r="R19" s="25" t="s">
        <v>97</v>
      </c>
      <c r="S19" s="23"/>
      <c r="T19" s="26"/>
      <c r="U19" s="27"/>
      <c r="V19" s="28"/>
      <c r="W19" s="28"/>
      <c r="X19" s="28"/>
      <c r="Y19" s="28"/>
      <c r="Z19" s="29"/>
      <c r="AA19" s="22" t="s">
        <v>69</v>
      </c>
      <c r="AB19" s="23"/>
      <c r="AC19" s="24"/>
      <c r="AD19" s="25" t="s">
        <v>138</v>
      </c>
      <c r="AE19" s="23"/>
      <c r="AF19" s="26"/>
      <c r="AG19" s="22" t="s">
        <v>88</v>
      </c>
      <c r="AH19" s="23"/>
      <c r="AI19" s="24"/>
      <c r="AJ19" s="25" t="s">
        <v>137</v>
      </c>
      <c r="AK19" s="23"/>
      <c r="AL19" s="26"/>
      <c r="AM19" s="22" t="s">
        <v>69</v>
      </c>
      <c r="AN19" s="23"/>
      <c r="AO19" s="24"/>
      <c r="AP19" s="25" t="s">
        <v>137</v>
      </c>
      <c r="AQ19" s="23"/>
      <c r="AR19" s="26"/>
      <c r="AS19" s="22" t="s">
        <v>41</v>
      </c>
      <c r="AT19" s="23"/>
      <c r="AU19" s="24"/>
      <c r="AV19" s="25" t="s">
        <v>94</v>
      </c>
      <c r="AW19" s="23"/>
      <c r="AX19" s="26"/>
      <c r="AY19" s="22" t="s">
        <v>55</v>
      </c>
      <c r="AZ19" s="23"/>
      <c r="BA19" s="24"/>
      <c r="BB19" s="25" t="s">
        <v>94</v>
      </c>
      <c r="BC19" s="23"/>
      <c r="BD19" s="26"/>
      <c r="BE19" s="36">
        <f>BF19*3+BG19</f>
        <v>28</v>
      </c>
      <c r="BF19" s="18">
        <f>COUNTIF(C19:BD22,"=○")</f>
        <v>8</v>
      </c>
      <c r="BG19" s="18">
        <f>COUNTIF(C19:BD22,"=△")</f>
        <v>4</v>
      </c>
      <c r="BH19" s="18">
        <f>COUNTIF(C19:BD22,"=●")</f>
        <v>20</v>
      </c>
      <c r="BI19" s="18">
        <f>I20+L20+I22+L22+O20+O22+R20+R22+C20+C22+F20+F22+AA20+AA22+AD20+AD22+AG20+AG22+AJ20+AJ22+AM20+AM22+AP20+AP22+AS20+AS22+AV20+AV22+AY20+AY22+BB20+BB22</f>
        <v>75</v>
      </c>
      <c r="BJ19" s="18">
        <f>K20+N20+K22+N22+Q20+T20+Q22+T22+E20+H20+E22+H22+AC20+AF20+AC22+AF22+AI20+AI22+AL20+AL22+AO20+AO22+AR20+AR22+AU20+AU22+AX20+AX22+BA20+BA22+BD20+BD22</f>
        <v>101</v>
      </c>
      <c r="BK19" s="20">
        <f>BI19-BJ19</f>
        <v>-26</v>
      </c>
    </row>
    <row r="20" spans="1:63" ht="18.75" customHeight="1">
      <c r="A20" s="38"/>
      <c r="B20" s="39"/>
      <c r="C20" s="2">
        <v>0</v>
      </c>
      <c r="D20" s="3" t="s">
        <v>2</v>
      </c>
      <c r="E20" s="4">
        <v>4</v>
      </c>
      <c r="F20" s="5">
        <v>2</v>
      </c>
      <c r="G20" s="3" t="s">
        <v>2</v>
      </c>
      <c r="H20" s="6">
        <v>1</v>
      </c>
      <c r="I20" s="2">
        <v>2</v>
      </c>
      <c r="J20" s="3" t="s">
        <v>2</v>
      </c>
      <c r="K20" s="4">
        <v>5</v>
      </c>
      <c r="L20" s="5">
        <v>2</v>
      </c>
      <c r="M20" s="3" t="s">
        <v>2</v>
      </c>
      <c r="N20" s="6">
        <v>5</v>
      </c>
      <c r="O20" s="2">
        <v>3</v>
      </c>
      <c r="P20" s="3" t="s">
        <v>2</v>
      </c>
      <c r="Q20" s="4">
        <v>5</v>
      </c>
      <c r="R20" s="5">
        <v>3</v>
      </c>
      <c r="S20" s="3" t="s">
        <v>2</v>
      </c>
      <c r="T20" s="6">
        <v>3</v>
      </c>
      <c r="U20" s="30"/>
      <c r="V20" s="31"/>
      <c r="W20" s="31"/>
      <c r="X20" s="31"/>
      <c r="Y20" s="31"/>
      <c r="Z20" s="32"/>
      <c r="AA20" s="2">
        <v>5</v>
      </c>
      <c r="AB20" s="3" t="s">
        <v>2</v>
      </c>
      <c r="AC20" s="4">
        <v>0</v>
      </c>
      <c r="AD20" s="5">
        <v>2</v>
      </c>
      <c r="AE20" s="3" t="s">
        <v>2</v>
      </c>
      <c r="AF20" s="6">
        <v>2</v>
      </c>
      <c r="AG20" s="2">
        <v>5</v>
      </c>
      <c r="AH20" s="3" t="s">
        <v>2</v>
      </c>
      <c r="AI20" s="4">
        <v>0</v>
      </c>
      <c r="AJ20" s="5">
        <v>5</v>
      </c>
      <c r="AK20" s="3" t="s">
        <v>2</v>
      </c>
      <c r="AL20" s="6">
        <v>0</v>
      </c>
      <c r="AM20" s="2">
        <v>6</v>
      </c>
      <c r="AN20" s="3" t="s">
        <v>2</v>
      </c>
      <c r="AO20" s="4">
        <v>2</v>
      </c>
      <c r="AP20" s="5">
        <v>4</v>
      </c>
      <c r="AQ20" s="3" t="s">
        <v>2</v>
      </c>
      <c r="AR20" s="6">
        <v>2</v>
      </c>
      <c r="AS20" s="2">
        <v>1</v>
      </c>
      <c r="AT20" s="3" t="s">
        <v>2</v>
      </c>
      <c r="AU20" s="4">
        <v>6</v>
      </c>
      <c r="AV20" s="5">
        <v>1</v>
      </c>
      <c r="AW20" s="3" t="s">
        <v>2</v>
      </c>
      <c r="AX20" s="6">
        <v>3</v>
      </c>
      <c r="AY20" s="2">
        <v>1</v>
      </c>
      <c r="AZ20" s="3" t="s">
        <v>2</v>
      </c>
      <c r="BA20" s="4">
        <v>4</v>
      </c>
      <c r="BB20" s="5">
        <v>1</v>
      </c>
      <c r="BC20" s="3" t="s">
        <v>2</v>
      </c>
      <c r="BD20" s="6">
        <v>4</v>
      </c>
      <c r="BE20" s="36"/>
      <c r="BF20" s="18" t="e">
        <f>COUNTIF(#REF!,"&gt;1")</f>
        <v>#REF!</v>
      </c>
      <c r="BG20" s="18" t="e">
        <f>COUNTIF(#REF!,"&gt;1")</f>
        <v>#REF!</v>
      </c>
      <c r="BH20" s="18" t="e">
        <f>COUNTIF(#REF!,"&gt;1")</f>
        <v>#REF!</v>
      </c>
      <c r="BI20" s="18"/>
      <c r="BJ20" s="18"/>
      <c r="BK20" s="20"/>
    </row>
    <row r="21" spans="1:63" ht="18.75" customHeight="1">
      <c r="A21" s="38"/>
      <c r="B21" s="39"/>
      <c r="C21" s="13" t="s">
        <v>136</v>
      </c>
      <c r="D21" s="14"/>
      <c r="E21" s="15"/>
      <c r="F21" s="16" t="s">
        <v>139</v>
      </c>
      <c r="G21" s="14"/>
      <c r="H21" s="17"/>
      <c r="I21" s="13" t="s">
        <v>139</v>
      </c>
      <c r="J21" s="14"/>
      <c r="K21" s="15"/>
      <c r="L21" s="16" t="s">
        <v>139</v>
      </c>
      <c r="M21" s="14"/>
      <c r="N21" s="17"/>
      <c r="O21" s="13" t="s">
        <v>136</v>
      </c>
      <c r="P21" s="14"/>
      <c r="Q21" s="15"/>
      <c r="R21" s="16" t="s">
        <v>137</v>
      </c>
      <c r="S21" s="14"/>
      <c r="T21" s="17"/>
      <c r="U21" s="30"/>
      <c r="V21" s="31"/>
      <c r="W21" s="31"/>
      <c r="X21" s="31"/>
      <c r="Y21" s="31"/>
      <c r="Z21" s="32"/>
      <c r="AA21" s="13" t="s">
        <v>47</v>
      </c>
      <c r="AB21" s="14"/>
      <c r="AC21" s="15"/>
      <c r="AD21" s="16" t="s">
        <v>139</v>
      </c>
      <c r="AE21" s="14"/>
      <c r="AF21" s="17"/>
      <c r="AG21" s="13" t="s">
        <v>137</v>
      </c>
      <c r="AH21" s="14"/>
      <c r="AI21" s="15"/>
      <c r="AJ21" s="16" t="s">
        <v>138</v>
      </c>
      <c r="AK21" s="14"/>
      <c r="AL21" s="17"/>
      <c r="AM21" s="13" t="s">
        <v>111</v>
      </c>
      <c r="AN21" s="14"/>
      <c r="AO21" s="15"/>
      <c r="AP21" s="16" t="s">
        <v>131</v>
      </c>
      <c r="AQ21" s="14"/>
      <c r="AR21" s="17"/>
      <c r="AS21" s="13" t="s">
        <v>136</v>
      </c>
      <c r="AT21" s="14"/>
      <c r="AU21" s="15"/>
      <c r="AV21" s="16" t="s">
        <v>139</v>
      </c>
      <c r="AW21" s="14"/>
      <c r="AX21" s="17"/>
      <c r="AY21" s="13" t="s">
        <v>136</v>
      </c>
      <c r="AZ21" s="14"/>
      <c r="BA21" s="15"/>
      <c r="BB21" s="16" t="s">
        <v>136</v>
      </c>
      <c r="BC21" s="14"/>
      <c r="BD21" s="17"/>
      <c r="BE21" s="36"/>
      <c r="BF21" s="18">
        <f>COUNTIF(AA21:BD21,"=○")</f>
        <v>1</v>
      </c>
      <c r="BG21" s="18">
        <f>COUNTIF(AA21:BD21,"=△")</f>
        <v>2</v>
      </c>
      <c r="BH21" s="18">
        <f>COUNTIF(AA21:BD21,"=×")</f>
        <v>0</v>
      </c>
      <c r="BI21" s="18"/>
      <c r="BJ21" s="18"/>
      <c r="BK21" s="20"/>
    </row>
    <row r="22" spans="1:63" ht="18.75" customHeight="1">
      <c r="A22" s="38"/>
      <c r="B22" s="39"/>
      <c r="C22" s="2">
        <v>3</v>
      </c>
      <c r="D22" s="3" t="s">
        <v>2</v>
      </c>
      <c r="E22" s="4">
        <v>4</v>
      </c>
      <c r="F22" s="5">
        <v>2</v>
      </c>
      <c r="G22" s="3" t="s">
        <v>2</v>
      </c>
      <c r="H22" s="6">
        <v>4</v>
      </c>
      <c r="I22" s="2">
        <v>2</v>
      </c>
      <c r="J22" s="3" t="s">
        <v>2</v>
      </c>
      <c r="K22" s="4">
        <v>4</v>
      </c>
      <c r="L22" s="5">
        <v>1</v>
      </c>
      <c r="M22" s="3" t="s">
        <v>2</v>
      </c>
      <c r="N22" s="6">
        <v>3</v>
      </c>
      <c r="O22" s="2">
        <v>0</v>
      </c>
      <c r="P22" s="3" t="s">
        <v>2</v>
      </c>
      <c r="Q22" s="4">
        <v>5</v>
      </c>
      <c r="R22" s="5">
        <v>5</v>
      </c>
      <c r="S22" s="3" t="s">
        <v>2</v>
      </c>
      <c r="T22" s="6">
        <v>0</v>
      </c>
      <c r="U22" s="33"/>
      <c r="V22" s="34"/>
      <c r="W22" s="34"/>
      <c r="X22" s="34"/>
      <c r="Y22" s="34"/>
      <c r="Z22" s="35"/>
      <c r="AA22" s="2">
        <v>2</v>
      </c>
      <c r="AB22" s="3" t="s">
        <v>2</v>
      </c>
      <c r="AC22" s="4">
        <v>2</v>
      </c>
      <c r="AD22" s="5">
        <v>2</v>
      </c>
      <c r="AE22" s="3" t="s">
        <v>2</v>
      </c>
      <c r="AF22" s="6">
        <v>4</v>
      </c>
      <c r="AG22" s="2">
        <v>5</v>
      </c>
      <c r="AH22" s="3" t="s">
        <v>2</v>
      </c>
      <c r="AI22" s="4">
        <v>0</v>
      </c>
      <c r="AJ22" s="5">
        <v>3</v>
      </c>
      <c r="AK22" s="3" t="s">
        <v>2</v>
      </c>
      <c r="AL22" s="6">
        <v>3</v>
      </c>
      <c r="AM22" s="2">
        <v>1</v>
      </c>
      <c r="AN22" s="3" t="s">
        <v>2</v>
      </c>
      <c r="AO22" s="4">
        <v>4</v>
      </c>
      <c r="AP22" s="5">
        <v>4</v>
      </c>
      <c r="AQ22" s="3" t="s">
        <v>2</v>
      </c>
      <c r="AR22" s="6">
        <v>5</v>
      </c>
      <c r="AS22" s="2">
        <v>1</v>
      </c>
      <c r="AT22" s="3" t="s">
        <v>2</v>
      </c>
      <c r="AU22" s="4">
        <v>5</v>
      </c>
      <c r="AV22" s="5">
        <v>1</v>
      </c>
      <c r="AW22" s="3" t="s">
        <v>2</v>
      </c>
      <c r="AX22" s="6">
        <v>2</v>
      </c>
      <c r="AY22" s="2">
        <v>0</v>
      </c>
      <c r="AZ22" s="3" t="s">
        <v>2</v>
      </c>
      <c r="BA22" s="4">
        <v>5</v>
      </c>
      <c r="BB22" s="5">
        <v>0</v>
      </c>
      <c r="BC22" s="3" t="s">
        <v>2</v>
      </c>
      <c r="BD22" s="6">
        <v>5</v>
      </c>
      <c r="BE22" s="37"/>
      <c r="BF22" s="19" t="e">
        <f>COUNTIF(#REF!,"&gt;1")</f>
        <v>#REF!</v>
      </c>
      <c r="BG22" s="19" t="e">
        <f>COUNTIF(#REF!,"&gt;1")</f>
        <v>#REF!</v>
      </c>
      <c r="BH22" s="19" t="e">
        <f>COUNTIF(#REF!,"&gt;1")</f>
        <v>#REF!</v>
      </c>
      <c r="BI22" s="19"/>
      <c r="BJ22" s="19"/>
      <c r="BK22" s="21"/>
    </row>
    <row r="23" spans="1:63" ht="18.75" customHeight="1">
      <c r="A23" s="38">
        <v>6</v>
      </c>
      <c r="B23" s="39" t="s">
        <v>15</v>
      </c>
      <c r="C23" s="22" t="s">
        <v>51</v>
      </c>
      <c r="D23" s="23"/>
      <c r="E23" s="24"/>
      <c r="F23" s="25" t="s">
        <v>41</v>
      </c>
      <c r="G23" s="23"/>
      <c r="H23" s="26"/>
      <c r="I23" s="22" t="s">
        <v>52</v>
      </c>
      <c r="J23" s="23"/>
      <c r="K23" s="24"/>
      <c r="L23" s="25" t="s">
        <v>94</v>
      </c>
      <c r="M23" s="23"/>
      <c r="N23" s="26"/>
      <c r="O23" s="22" t="s">
        <v>87</v>
      </c>
      <c r="P23" s="23"/>
      <c r="Q23" s="24"/>
      <c r="R23" s="25" t="s">
        <v>94</v>
      </c>
      <c r="S23" s="23"/>
      <c r="T23" s="26"/>
      <c r="U23" s="22" t="s">
        <v>71</v>
      </c>
      <c r="V23" s="23"/>
      <c r="W23" s="24"/>
      <c r="X23" s="25" t="s">
        <v>47</v>
      </c>
      <c r="Y23" s="23"/>
      <c r="Z23" s="26"/>
      <c r="AA23" s="27"/>
      <c r="AB23" s="28"/>
      <c r="AC23" s="28"/>
      <c r="AD23" s="28"/>
      <c r="AE23" s="28"/>
      <c r="AF23" s="29"/>
      <c r="AG23" s="22" t="s">
        <v>41</v>
      </c>
      <c r="AH23" s="23"/>
      <c r="AI23" s="24"/>
      <c r="AJ23" s="25" t="s">
        <v>136</v>
      </c>
      <c r="AK23" s="23"/>
      <c r="AL23" s="26"/>
      <c r="AM23" s="22" t="s">
        <v>68</v>
      </c>
      <c r="AN23" s="23"/>
      <c r="AO23" s="24"/>
      <c r="AP23" s="25" t="s">
        <v>92</v>
      </c>
      <c r="AQ23" s="23"/>
      <c r="AR23" s="26"/>
      <c r="AS23" s="22" t="s">
        <v>87</v>
      </c>
      <c r="AT23" s="23"/>
      <c r="AU23" s="24"/>
      <c r="AV23" s="25" t="s">
        <v>136</v>
      </c>
      <c r="AW23" s="23"/>
      <c r="AX23" s="26"/>
      <c r="AY23" s="22" t="s">
        <v>44</v>
      </c>
      <c r="AZ23" s="23"/>
      <c r="BA23" s="24"/>
      <c r="BB23" s="25" t="s">
        <v>136</v>
      </c>
      <c r="BC23" s="23"/>
      <c r="BD23" s="26"/>
      <c r="BE23" s="36">
        <f>BF23*3+BG23</f>
        <v>34</v>
      </c>
      <c r="BF23" s="18">
        <f>COUNTIF(C23:BD26,"=○")</f>
        <v>10</v>
      </c>
      <c r="BG23" s="18">
        <f>COUNTIF(C23:BD26,"=△")</f>
        <v>4</v>
      </c>
      <c r="BH23" s="18">
        <f>COUNTIF(C23:BD26,"=●")</f>
        <v>18</v>
      </c>
      <c r="BI23" s="18">
        <f>I24+L24+I26+L26+O24+O26+R24+R26+U24+U26+X24+X26+C24+C26+F24+F26+AG24+AG26+AJ24+AJ26+AM24+AM26+AP24+AP26+AS24+AS26+AV24+AV26+AY24+AY26+BB24+BB26</f>
        <v>64</v>
      </c>
      <c r="BJ23" s="18">
        <f>K24+N24+K26+N26+Q24+T24+Q26+T26+W24+Z24+W26+Z26+E24+H24+E26+H26+AI24+AI26+AL24+AL26+AO24+AO26+AR24+AR26+AU24+AU26+AX24+AX26+BA24+BA26+BD24+BD26</f>
        <v>78</v>
      </c>
      <c r="BK23" s="20">
        <f>BI23-BJ23</f>
        <v>-14</v>
      </c>
    </row>
    <row r="24" spans="1:63" ht="18.75" customHeight="1">
      <c r="A24" s="38"/>
      <c r="B24" s="39"/>
      <c r="C24" s="2">
        <v>1</v>
      </c>
      <c r="D24" s="3" t="s">
        <v>2</v>
      </c>
      <c r="E24" s="4">
        <v>4</v>
      </c>
      <c r="F24" s="5">
        <v>2</v>
      </c>
      <c r="G24" s="3" t="s">
        <v>2</v>
      </c>
      <c r="H24" s="6">
        <v>3</v>
      </c>
      <c r="I24" s="2">
        <v>3</v>
      </c>
      <c r="J24" s="3" t="s">
        <v>2</v>
      </c>
      <c r="K24" s="4">
        <v>4</v>
      </c>
      <c r="L24" s="5">
        <v>2</v>
      </c>
      <c r="M24" s="3" t="s">
        <v>2</v>
      </c>
      <c r="N24" s="6">
        <v>3</v>
      </c>
      <c r="O24" s="2">
        <v>1</v>
      </c>
      <c r="P24" s="3" t="s">
        <v>2</v>
      </c>
      <c r="Q24" s="4">
        <v>3</v>
      </c>
      <c r="R24" s="5">
        <v>1</v>
      </c>
      <c r="S24" s="3" t="s">
        <v>2</v>
      </c>
      <c r="T24" s="6">
        <v>2</v>
      </c>
      <c r="U24" s="2">
        <v>0</v>
      </c>
      <c r="V24" s="3" t="s">
        <v>2</v>
      </c>
      <c r="W24" s="4">
        <v>5</v>
      </c>
      <c r="X24" s="5">
        <v>2</v>
      </c>
      <c r="Y24" s="3" t="s">
        <v>2</v>
      </c>
      <c r="Z24" s="6">
        <v>2</v>
      </c>
      <c r="AA24" s="30"/>
      <c r="AB24" s="31"/>
      <c r="AC24" s="31"/>
      <c r="AD24" s="31"/>
      <c r="AE24" s="31"/>
      <c r="AF24" s="32"/>
      <c r="AG24" s="2">
        <v>2</v>
      </c>
      <c r="AH24" s="3" t="s">
        <v>2</v>
      </c>
      <c r="AI24" s="4">
        <v>3</v>
      </c>
      <c r="AJ24" s="5">
        <v>0</v>
      </c>
      <c r="AK24" s="3" t="s">
        <v>2</v>
      </c>
      <c r="AL24" s="6">
        <v>2</v>
      </c>
      <c r="AM24" s="2">
        <v>0</v>
      </c>
      <c r="AN24" s="3" t="s">
        <v>2</v>
      </c>
      <c r="AO24" s="4">
        <v>5</v>
      </c>
      <c r="AP24" s="5">
        <v>5</v>
      </c>
      <c r="AQ24" s="3" t="s">
        <v>2</v>
      </c>
      <c r="AR24" s="6">
        <v>2</v>
      </c>
      <c r="AS24" s="2">
        <v>2</v>
      </c>
      <c r="AT24" s="3" t="s">
        <v>2</v>
      </c>
      <c r="AU24" s="4">
        <v>3</v>
      </c>
      <c r="AV24" s="5">
        <v>1</v>
      </c>
      <c r="AW24" s="3" t="s">
        <v>2</v>
      </c>
      <c r="AX24" s="6">
        <v>3</v>
      </c>
      <c r="AY24" s="2">
        <v>3</v>
      </c>
      <c r="AZ24" s="3" t="s">
        <v>2</v>
      </c>
      <c r="BA24" s="4">
        <v>0</v>
      </c>
      <c r="BB24" s="5">
        <v>1</v>
      </c>
      <c r="BC24" s="3" t="s">
        <v>2</v>
      </c>
      <c r="BD24" s="6">
        <v>3</v>
      </c>
      <c r="BE24" s="36"/>
      <c r="BF24" s="18" t="e">
        <f>COUNTIF(#REF!,"&gt;1")</f>
        <v>#REF!</v>
      </c>
      <c r="BG24" s="18" t="e">
        <f>COUNTIF(#REF!,"&gt;1")</f>
        <v>#REF!</v>
      </c>
      <c r="BH24" s="18" t="e">
        <f>COUNTIF(#REF!,"&gt;1")</f>
        <v>#REF!</v>
      </c>
      <c r="BI24" s="18"/>
      <c r="BJ24" s="18"/>
      <c r="BK24" s="20"/>
    </row>
    <row r="25" spans="1:63" ht="18.75" customHeight="1">
      <c r="A25" s="38"/>
      <c r="B25" s="39"/>
      <c r="C25" s="13" t="s">
        <v>41</v>
      </c>
      <c r="D25" s="14"/>
      <c r="E25" s="15"/>
      <c r="F25" s="16" t="s">
        <v>136</v>
      </c>
      <c r="G25" s="14"/>
      <c r="H25" s="17"/>
      <c r="I25" s="13" t="s">
        <v>47</v>
      </c>
      <c r="J25" s="14"/>
      <c r="K25" s="15"/>
      <c r="L25" s="16" t="s">
        <v>136</v>
      </c>
      <c r="M25" s="14"/>
      <c r="N25" s="17"/>
      <c r="O25" s="13" t="s">
        <v>137</v>
      </c>
      <c r="P25" s="14"/>
      <c r="Q25" s="15"/>
      <c r="R25" s="16" t="s">
        <v>40</v>
      </c>
      <c r="S25" s="14"/>
      <c r="T25" s="17"/>
      <c r="U25" s="13" t="s">
        <v>138</v>
      </c>
      <c r="V25" s="14"/>
      <c r="W25" s="15"/>
      <c r="X25" s="16" t="s">
        <v>141</v>
      </c>
      <c r="Y25" s="14"/>
      <c r="Z25" s="17"/>
      <c r="AA25" s="30"/>
      <c r="AB25" s="31"/>
      <c r="AC25" s="31"/>
      <c r="AD25" s="31"/>
      <c r="AE25" s="31"/>
      <c r="AF25" s="32"/>
      <c r="AG25" s="13" t="s">
        <v>136</v>
      </c>
      <c r="AH25" s="14"/>
      <c r="AI25" s="15"/>
      <c r="AJ25" s="16" t="s">
        <v>136</v>
      </c>
      <c r="AK25" s="14"/>
      <c r="AL25" s="17"/>
      <c r="AM25" s="13" t="s">
        <v>40</v>
      </c>
      <c r="AN25" s="14"/>
      <c r="AO25" s="15"/>
      <c r="AP25" s="16" t="s">
        <v>40</v>
      </c>
      <c r="AQ25" s="14"/>
      <c r="AR25" s="17"/>
      <c r="AS25" s="13" t="s">
        <v>137</v>
      </c>
      <c r="AT25" s="14"/>
      <c r="AU25" s="15"/>
      <c r="AV25" s="16" t="s">
        <v>47</v>
      </c>
      <c r="AW25" s="14"/>
      <c r="AX25" s="17"/>
      <c r="AY25" s="13" t="s">
        <v>137</v>
      </c>
      <c r="AZ25" s="14"/>
      <c r="BA25" s="15"/>
      <c r="BB25" s="16" t="s">
        <v>137</v>
      </c>
      <c r="BC25" s="14"/>
      <c r="BD25" s="17"/>
      <c r="BE25" s="36"/>
      <c r="BF25" s="18">
        <f>COUNTIF(AA25:BD25,"=○")</f>
        <v>5</v>
      </c>
      <c r="BG25" s="18">
        <f>COUNTIF(AA25:BD25,"=△")</f>
        <v>1</v>
      </c>
      <c r="BH25" s="18">
        <f>COUNTIF(AA25:BD25,"=×")</f>
        <v>0</v>
      </c>
      <c r="BI25" s="18"/>
      <c r="BJ25" s="18"/>
      <c r="BK25" s="20"/>
    </row>
    <row r="26" spans="1:63" ht="18.75" customHeight="1">
      <c r="A26" s="38"/>
      <c r="B26" s="39"/>
      <c r="C26" s="2">
        <v>0</v>
      </c>
      <c r="D26" s="3" t="s">
        <v>2</v>
      </c>
      <c r="E26" s="4">
        <v>5</v>
      </c>
      <c r="F26" s="5">
        <v>0</v>
      </c>
      <c r="G26" s="3" t="s">
        <v>2</v>
      </c>
      <c r="H26" s="6">
        <v>5</v>
      </c>
      <c r="I26" s="2">
        <v>0</v>
      </c>
      <c r="J26" s="3" t="s">
        <v>2</v>
      </c>
      <c r="K26" s="4">
        <v>0</v>
      </c>
      <c r="L26" s="5">
        <v>0</v>
      </c>
      <c r="M26" s="3" t="s">
        <v>2</v>
      </c>
      <c r="N26" s="6">
        <v>5</v>
      </c>
      <c r="O26" s="2">
        <v>5</v>
      </c>
      <c r="P26" s="3" t="s">
        <v>2</v>
      </c>
      <c r="Q26" s="4">
        <v>0</v>
      </c>
      <c r="R26" s="5">
        <v>5</v>
      </c>
      <c r="S26" s="3" t="s">
        <v>2</v>
      </c>
      <c r="T26" s="6">
        <v>0</v>
      </c>
      <c r="U26" s="2">
        <v>2</v>
      </c>
      <c r="V26" s="3" t="s">
        <v>2</v>
      </c>
      <c r="W26" s="4">
        <v>2</v>
      </c>
      <c r="X26" s="5">
        <v>4</v>
      </c>
      <c r="Y26" s="3" t="s">
        <v>2</v>
      </c>
      <c r="Z26" s="6">
        <v>2</v>
      </c>
      <c r="AA26" s="33"/>
      <c r="AB26" s="34"/>
      <c r="AC26" s="34"/>
      <c r="AD26" s="34"/>
      <c r="AE26" s="34"/>
      <c r="AF26" s="35"/>
      <c r="AG26" s="2">
        <v>1</v>
      </c>
      <c r="AH26" s="3" t="s">
        <v>2</v>
      </c>
      <c r="AI26" s="4">
        <v>2</v>
      </c>
      <c r="AJ26" s="5">
        <v>1</v>
      </c>
      <c r="AK26" s="3" t="s">
        <v>2</v>
      </c>
      <c r="AL26" s="6">
        <v>5</v>
      </c>
      <c r="AM26" s="2">
        <v>2</v>
      </c>
      <c r="AN26" s="3" t="s">
        <v>2</v>
      </c>
      <c r="AO26" s="4">
        <v>0</v>
      </c>
      <c r="AP26" s="5">
        <v>5</v>
      </c>
      <c r="AQ26" s="3" t="s">
        <v>2</v>
      </c>
      <c r="AR26" s="6">
        <v>0</v>
      </c>
      <c r="AS26" s="2">
        <v>2</v>
      </c>
      <c r="AT26" s="3" t="s">
        <v>2</v>
      </c>
      <c r="AU26" s="4">
        <v>0</v>
      </c>
      <c r="AV26" s="5">
        <v>4</v>
      </c>
      <c r="AW26" s="3" t="s">
        <v>2</v>
      </c>
      <c r="AX26" s="6">
        <v>4</v>
      </c>
      <c r="AY26" s="2">
        <v>2</v>
      </c>
      <c r="AZ26" s="3" t="s">
        <v>2</v>
      </c>
      <c r="BA26" s="4">
        <v>1</v>
      </c>
      <c r="BB26" s="5">
        <v>5</v>
      </c>
      <c r="BC26" s="3" t="s">
        <v>2</v>
      </c>
      <c r="BD26" s="6">
        <v>0</v>
      </c>
      <c r="BE26" s="37"/>
      <c r="BF26" s="19" t="e">
        <f>COUNTIF(#REF!,"&gt;1")</f>
        <v>#REF!</v>
      </c>
      <c r="BG26" s="19" t="e">
        <f>COUNTIF(#REF!,"&gt;1")</f>
        <v>#REF!</v>
      </c>
      <c r="BH26" s="19" t="e">
        <f>COUNTIF(#REF!,"&gt;1")</f>
        <v>#REF!</v>
      </c>
      <c r="BI26" s="19"/>
      <c r="BJ26" s="19"/>
      <c r="BK26" s="21"/>
    </row>
    <row r="27" spans="1:63" ht="18.75" customHeight="1">
      <c r="A27" s="38">
        <v>5</v>
      </c>
      <c r="B27" s="39" t="s">
        <v>26</v>
      </c>
      <c r="C27" s="22" t="s">
        <v>41</v>
      </c>
      <c r="D27" s="23"/>
      <c r="E27" s="24"/>
      <c r="F27" s="25" t="s">
        <v>94</v>
      </c>
      <c r="G27" s="23"/>
      <c r="H27" s="26"/>
      <c r="I27" s="22" t="s">
        <v>91</v>
      </c>
      <c r="J27" s="23"/>
      <c r="K27" s="24"/>
      <c r="L27" s="25" t="s">
        <v>136</v>
      </c>
      <c r="M27" s="23"/>
      <c r="N27" s="26"/>
      <c r="O27" s="22" t="s">
        <v>71</v>
      </c>
      <c r="P27" s="23"/>
      <c r="Q27" s="24"/>
      <c r="R27" s="25" t="s">
        <v>137</v>
      </c>
      <c r="S27" s="23"/>
      <c r="T27" s="26"/>
      <c r="U27" s="22" t="s">
        <v>89</v>
      </c>
      <c r="V27" s="23"/>
      <c r="W27" s="24"/>
      <c r="X27" s="25" t="s">
        <v>136</v>
      </c>
      <c r="Y27" s="23"/>
      <c r="Z27" s="26"/>
      <c r="AA27" s="22" t="s">
        <v>46</v>
      </c>
      <c r="AB27" s="23"/>
      <c r="AC27" s="24"/>
      <c r="AD27" s="25" t="s">
        <v>137</v>
      </c>
      <c r="AE27" s="23"/>
      <c r="AF27" s="26"/>
      <c r="AG27" s="27"/>
      <c r="AH27" s="28"/>
      <c r="AI27" s="28"/>
      <c r="AJ27" s="28"/>
      <c r="AK27" s="28"/>
      <c r="AL27" s="29"/>
      <c r="AM27" s="22" t="s">
        <v>50</v>
      </c>
      <c r="AN27" s="23"/>
      <c r="AO27" s="24"/>
      <c r="AP27" s="25" t="s">
        <v>92</v>
      </c>
      <c r="AQ27" s="23"/>
      <c r="AR27" s="26"/>
      <c r="AS27" s="22" t="s">
        <v>54</v>
      </c>
      <c r="AT27" s="23"/>
      <c r="AU27" s="24"/>
      <c r="AV27" s="25" t="s">
        <v>101</v>
      </c>
      <c r="AW27" s="23"/>
      <c r="AX27" s="26"/>
      <c r="AY27" s="22" t="s">
        <v>44</v>
      </c>
      <c r="AZ27" s="23"/>
      <c r="BA27" s="24"/>
      <c r="BB27" s="25" t="s">
        <v>95</v>
      </c>
      <c r="BC27" s="23"/>
      <c r="BD27" s="26"/>
      <c r="BE27" s="36">
        <f>BF27*3+BG27</f>
        <v>40</v>
      </c>
      <c r="BF27" s="18">
        <f>COUNTIF(C27:BD30,"=○")</f>
        <v>12</v>
      </c>
      <c r="BG27" s="18">
        <f>COUNTIF(C27:BD30,"=△")</f>
        <v>4</v>
      </c>
      <c r="BH27" s="18">
        <f>COUNTIF(C27:BD30,"=●")</f>
        <v>16</v>
      </c>
      <c r="BI27" s="18">
        <f>I28+L28+I30+L30+O28+O30+R28+R30+U28+U30+X28+X30+AA28+AA30+AD28+AD30+C28+C30+F28+F30+AM28+AM30+AP28+AP30+AS28+AS30+AV28+AV30+AY28+AY30+BB28+BB30</f>
        <v>55</v>
      </c>
      <c r="BJ27" s="18">
        <f>K28+N28+K30+N30+Q28+T28+Q30+T30+W28+Z28+W30+Z30+AC28+AF28+AC30+AF30+E28+E30+H28+H30+AO28+AO30+AR28+AR30+AU28+AU30+AX28+AX30+BA28+BA30+BD28+BD30</f>
        <v>88</v>
      </c>
      <c r="BK27" s="20">
        <f>BI27-BJ27</f>
        <v>-33</v>
      </c>
    </row>
    <row r="28" spans="1:63" ht="18.75" customHeight="1">
      <c r="A28" s="38"/>
      <c r="B28" s="39"/>
      <c r="C28" s="2">
        <v>0</v>
      </c>
      <c r="D28" s="3" t="s">
        <v>2</v>
      </c>
      <c r="E28" s="4">
        <v>3</v>
      </c>
      <c r="F28" s="5">
        <v>1</v>
      </c>
      <c r="G28" s="3" t="s">
        <v>2</v>
      </c>
      <c r="H28" s="6">
        <v>5</v>
      </c>
      <c r="I28" s="2">
        <v>0</v>
      </c>
      <c r="J28" s="3" t="s">
        <v>2</v>
      </c>
      <c r="K28" s="4">
        <v>5</v>
      </c>
      <c r="L28" s="5">
        <v>0</v>
      </c>
      <c r="M28" s="3" t="s">
        <v>2</v>
      </c>
      <c r="N28" s="6">
        <v>1</v>
      </c>
      <c r="O28" s="2">
        <v>1</v>
      </c>
      <c r="P28" s="3" t="s">
        <v>2</v>
      </c>
      <c r="Q28" s="4">
        <v>2</v>
      </c>
      <c r="R28" s="5">
        <v>4</v>
      </c>
      <c r="S28" s="3" t="s">
        <v>2</v>
      </c>
      <c r="T28" s="6">
        <v>3</v>
      </c>
      <c r="U28" s="2">
        <v>0</v>
      </c>
      <c r="V28" s="3" t="s">
        <v>2</v>
      </c>
      <c r="W28" s="4">
        <v>5</v>
      </c>
      <c r="X28" s="5">
        <v>0</v>
      </c>
      <c r="Y28" s="3" t="s">
        <v>2</v>
      </c>
      <c r="Z28" s="6">
        <v>5</v>
      </c>
      <c r="AA28" s="2">
        <v>3</v>
      </c>
      <c r="AB28" s="3" t="s">
        <v>2</v>
      </c>
      <c r="AC28" s="4">
        <v>2</v>
      </c>
      <c r="AD28" s="5">
        <v>2</v>
      </c>
      <c r="AE28" s="3" t="s">
        <v>2</v>
      </c>
      <c r="AF28" s="6">
        <v>0</v>
      </c>
      <c r="AG28" s="30"/>
      <c r="AH28" s="31"/>
      <c r="AI28" s="31"/>
      <c r="AJ28" s="31"/>
      <c r="AK28" s="31"/>
      <c r="AL28" s="32"/>
      <c r="AM28" s="2">
        <v>2</v>
      </c>
      <c r="AN28" s="3" t="s">
        <v>2</v>
      </c>
      <c r="AO28" s="4">
        <v>1</v>
      </c>
      <c r="AP28" s="5">
        <v>5</v>
      </c>
      <c r="AQ28" s="3" t="s">
        <v>2</v>
      </c>
      <c r="AR28" s="6">
        <v>2</v>
      </c>
      <c r="AS28" s="2">
        <v>2</v>
      </c>
      <c r="AT28" s="3" t="s">
        <v>2</v>
      </c>
      <c r="AU28" s="4">
        <v>2</v>
      </c>
      <c r="AV28" s="5">
        <v>1</v>
      </c>
      <c r="AW28" s="3" t="s">
        <v>2</v>
      </c>
      <c r="AX28" s="6">
        <v>3</v>
      </c>
      <c r="AY28" s="2">
        <v>4</v>
      </c>
      <c r="AZ28" s="3" t="s">
        <v>2</v>
      </c>
      <c r="BA28" s="4">
        <v>1</v>
      </c>
      <c r="BB28" s="5">
        <v>2</v>
      </c>
      <c r="BC28" s="3" t="s">
        <v>2</v>
      </c>
      <c r="BD28" s="6">
        <v>0</v>
      </c>
      <c r="BE28" s="36"/>
      <c r="BF28" s="18" t="e">
        <f>COUNTIF(#REF!,"&gt;1")</f>
        <v>#REF!</v>
      </c>
      <c r="BG28" s="18" t="e">
        <f>COUNTIF(#REF!,"&gt;1")</f>
        <v>#REF!</v>
      </c>
      <c r="BH28" s="18" t="e">
        <f>COUNTIF(#REF!,"&gt;1")</f>
        <v>#REF!</v>
      </c>
      <c r="BI28" s="18"/>
      <c r="BJ28" s="18"/>
      <c r="BK28" s="20"/>
    </row>
    <row r="29" spans="1:63" ht="18.75" customHeight="1">
      <c r="A29" s="38"/>
      <c r="B29" s="39"/>
      <c r="C29" s="13" t="s">
        <v>41</v>
      </c>
      <c r="D29" s="14"/>
      <c r="E29" s="15"/>
      <c r="F29" s="16" t="s">
        <v>111</v>
      </c>
      <c r="G29" s="14"/>
      <c r="H29" s="17"/>
      <c r="I29" s="13" t="s">
        <v>136</v>
      </c>
      <c r="J29" s="14"/>
      <c r="K29" s="15"/>
      <c r="L29" s="16" t="s">
        <v>137</v>
      </c>
      <c r="M29" s="14"/>
      <c r="N29" s="17"/>
      <c r="O29" s="13" t="s">
        <v>137</v>
      </c>
      <c r="P29" s="14"/>
      <c r="Q29" s="15"/>
      <c r="R29" s="16" t="s">
        <v>136</v>
      </c>
      <c r="S29" s="14"/>
      <c r="T29" s="17"/>
      <c r="U29" s="13" t="s">
        <v>136</v>
      </c>
      <c r="V29" s="14"/>
      <c r="W29" s="15"/>
      <c r="X29" s="16" t="s">
        <v>47</v>
      </c>
      <c r="Y29" s="14"/>
      <c r="Z29" s="17"/>
      <c r="AA29" s="13" t="s">
        <v>137</v>
      </c>
      <c r="AB29" s="14"/>
      <c r="AC29" s="15"/>
      <c r="AD29" s="16" t="s">
        <v>40</v>
      </c>
      <c r="AE29" s="14"/>
      <c r="AF29" s="17"/>
      <c r="AG29" s="30"/>
      <c r="AH29" s="31"/>
      <c r="AI29" s="31"/>
      <c r="AJ29" s="31"/>
      <c r="AK29" s="31"/>
      <c r="AL29" s="32"/>
      <c r="AM29" s="13" t="s">
        <v>138</v>
      </c>
      <c r="AN29" s="14"/>
      <c r="AO29" s="15"/>
      <c r="AP29" s="16" t="s">
        <v>136</v>
      </c>
      <c r="AQ29" s="14"/>
      <c r="AR29" s="17"/>
      <c r="AS29" s="13" t="s">
        <v>47</v>
      </c>
      <c r="AT29" s="14"/>
      <c r="AU29" s="15"/>
      <c r="AV29" s="16" t="s">
        <v>136</v>
      </c>
      <c r="AW29" s="14"/>
      <c r="AX29" s="17"/>
      <c r="AY29" s="13" t="s">
        <v>136</v>
      </c>
      <c r="AZ29" s="14"/>
      <c r="BA29" s="15"/>
      <c r="BB29" s="16" t="s">
        <v>137</v>
      </c>
      <c r="BC29" s="14"/>
      <c r="BD29" s="17"/>
      <c r="BE29" s="36"/>
      <c r="BF29" s="18">
        <f>COUNTIF(AA29:BD29,"=○")</f>
        <v>3</v>
      </c>
      <c r="BG29" s="18">
        <f>COUNTIF(AA29:BD29,"=△")</f>
        <v>2</v>
      </c>
      <c r="BH29" s="18">
        <f>COUNTIF(AA29:BD29,"=×")</f>
        <v>0</v>
      </c>
      <c r="BI29" s="18"/>
      <c r="BJ29" s="18"/>
      <c r="BK29" s="20"/>
    </row>
    <row r="30" spans="1:63" ht="18.75" customHeight="1">
      <c r="A30" s="38"/>
      <c r="B30" s="39"/>
      <c r="C30" s="2">
        <v>0</v>
      </c>
      <c r="D30" s="3" t="s">
        <v>2</v>
      </c>
      <c r="E30" s="4">
        <v>5</v>
      </c>
      <c r="F30" s="5">
        <v>0</v>
      </c>
      <c r="G30" s="3" t="s">
        <v>2</v>
      </c>
      <c r="H30" s="6">
        <v>5</v>
      </c>
      <c r="I30" s="2">
        <v>0</v>
      </c>
      <c r="J30" s="3" t="s">
        <v>2</v>
      </c>
      <c r="K30" s="4">
        <v>5</v>
      </c>
      <c r="L30" s="5">
        <v>3</v>
      </c>
      <c r="M30" s="3" t="s">
        <v>2</v>
      </c>
      <c r="N30" s="6">
        <v>1</v>
      </c>
      <c r="O30" s="2">
        <v>5</v>
      </c>
      <c r="P30" s="3" t="s">
        <v>2</v>
      </c>
      <c r="Q30" s="4">
        <v>0</v>
      </c>
      <c r="R30" s="5">
        <v>0</v>
      </c>
      <c r="S30" s="3" t="s">
        <v>2</v>
      </c>
      <c r="T30" s="6">
        <v>5</v>
      </c>
      <c r="U30" s="2">
        <v>0</v>
      </c>
      <c r="V30" s="3" t="s">
        <v>2</v>
      </c>
      <c r="W30" s="4">
        <v>5</v>
      </c>
      <c r="X30" s="5">
        <v>3</v>
      </c>
      <c r="Y30" s="3" t="s">
        <v>2</v>
      </c>
      <c r="Z30" s="6">
        <v>3</v>
      </c>
      <c r="AA30" s="2">
        <v>2</v>
      </c>
      <c r="AB30" s="3" t="s">
        <v>2</v>
      </c>
      <c r="AC30" s="4">
        <v>1</v>
      </c>
      <c r="AD30" s="5">
        <v>5</v>
      </c>
      <c r="AE30" s="3" t="s">
        <v>2</v>
      </c>
      <c r="AF30" s="6">
        <v>1</v>
      </c>
      <c r="AG30" s="33"/>
      <c r="AH30" s="34"/>
      <c r="AI30" s="34"/>
      <c r="AJ30" s="34"/>
      <c r="AK30" s="34"/>
      <c r="AL30" s="35"/>
      <c r="AM30" s="2">
        <v>0</v>
      </c>
      <c r="AN30" s="3" t="s">
        <v>2</v>
      </c>
      <c r="AO30" s="4">
        <v>0</v>
      </c>
      <c r="AP30" s="5">
        <v>0</v>
      </c>
      <c r="AQ30" s="3" t="s">
        <v>2</v>
      </c>
      <c r="AR30" s="6">
        <v>5</v>
      </c>
      <c r="AS30" s="2">
        <v>0</v>
      </c>
      <c r="AT30" s="3" t="s">
        <v>2</v>
      </c>
      <c r="AU30" s="4">
        <v>0</v>
      </c>
      <c r="AV30" s="5">
        <v>5</v>
      </c>
      <c r="AW30" s="3" t="s">
        <v>2</v>
      </c>
      <c r="AX30" s="6">
        <v>7</v>
      </c>
      <c r="AY30" s="2">
        <v>0</v>
      </c>
      <c r="AZ30" s="3" t="s">
        <v>2</v>
      </c>
      <c r="BA30" s="4">
        <v>5</v>
      </c>
      <c r="BB30" s="5">
        <v>5</v>
      </c>
      <c r="BC30" s="3" t="s">
        <v>2</v>
      </c>
      <c r="BD30" s="6">
        <v>0</v>
      </c>
      <c r="BE30" s="37"/>
      <c r="BF30" s="19" t="e">
        <f>COUNTIF(#REF!,"&gt;1")</f>
        <v>#REF!</v>
      </c>
      <c r="BG30" s="19" t="e">
        <f>COUNTIF(#REF!,"&gt;1")</f>
        <v>#REF!</v>
      </c>
      <c r="BH30" s="19" t="e">
        <f>COUNTIF(#REF!,"&gt;1")</f>
        <v>#REF!</v>
      </c>
      <c r="BI30" s="19"/>
      <c r="BJ30" s="19"/>
      <c r="BK30" s="21"/>
    </row>
    <row r="31" spans="1:63" ht="18.75" customHeight="1">
      <c r="A31" s="38">
        <v>9</v>
      </c>
      <c r="B31" s="39" t="s">
        <v>21</v>
      </c>
      <c r="C31" s="22" t="s">
        <v>41</v>
      </c>
      <c r="D31" s="23"/>
      <c r="E31" s="24"/>
      <c r="F31" s="25" t="s">
        <v>41</v>
      </c>
      <c r="G31" s="23"/>
      <c r="H31" s="26"/>
      <c r="I31" s="22" t="s">
        <v>45</v>
      </c>
      <c r="J31" s="23"/>
      <c r="K31" s="24"/>
      <c r="L31" s="25" t="s">
        <v>136</v>
      </c>
      <c r="M31" s="23"/>
      <c r="N31" s="26"/>
      <c r="O31" s="22" t="s">
        <v>41</v>
      </c>
      <c r="P31" s="23"/>
      <c r="Q31" s="24"/>
      <c r="R31" s="25" t="s">
        <v>94</v>
      </c>
      <c r="S31" s="23"/>
      <c r="T31" s="26"/>
      <c r="U31" s="22" t="s">
        <v>70</v>
      </c>
      <c r="V31" s="23"/>
      <c r="W31" s="24"/>
      <c r="X31" s="25" t="s">
        <v>136</v>
      </c>
      <c r="Y31" s="23"/>
      <c r="Z31" s="26"/>
      <c r="AA31" s="22" t="s">
        <v>69</v>
      </c>
      <c r="AB31" s="23"/>
      <c r="AC31" s="24"/>
      <c r="AD31" s="25" t="s">
        <v>94</v>
      </c>
      <c r="AE31" s="23"/>
      <c r="AF31" s="26"/>
      <c r="AG31" s="22" t="s">
        <v>55</v>
      </c>
      <c r="AH31" s="23"/>
      <c r="AI31" s="24"/>
      <c r="AJ31" s="25" t="s">
        <v>94</v>
      </c>
      <c r="AK31" s="23"/>
      <c r="AL31" s="26"/>
      <c r="AM31" s="27"/>
      <c r="AN31" s="28"/>
      <c r="AO31" s="28"/>
      <c r="AP31" s="28"/>
      <c r="AQ31" s="28"/>
      <c r="AR31" s="29"/>
      <c r="AS31" s="22" t="s">
        <v>50</v>
      </c>
      <c r="AT31" s="23"/>
      <c r="AU31" s="24"/>
      <c r="AV31" s="25" t="s">
        <v>99</v>
      </c>
      <c r="AW31" s="23"/>
      <c r="AX31" s="26"/>
      <c r="AY31" s="22" t="s">
        <v>87</v>
      </c>
      <c r="AZ31" s="23"/>
      <c r="BA31" s="24"/>
      <c r="BB31" s="25" t="s">
        <v>137</v>
      </c>
      <c r="BC31" s="23"/>
      <c r="BD31" s="26"/>
      <c r="BE31" s="36">
        <f>BF31*3+BG31</f>
        <v>25</v>
      </c>
      <c r="BF31" s="18">
        <f>COUNTIF(C31:BD34,"=○")</f>
        <v>7</v>
      </c>
      <c r="BG31" s="18">
        <f>COUNTIF(C31:BD34,"=△")</f>
        <v>4</v>
      </c>
      <c r="BH31" s="18">
        <f>COUNTIF(C31:BD34,"=●")</f>
        <v>21</v>
      </c>
      <c r="BI31" s="18">
        <f>I32+L32+I34+L34+O32+O34+R32+R34+U32+U34+X32+X34+AA32+AA34+AD32+AD34+AG32+AG34+AJ32+AJ34+C32+C34+F32+F34+AS32+AS34+AV32+AV34+AY32+AY34+BB32+BB34</f>
        <v>69</v>
      </c>
      <c r="BJ31" s="18">
        <f>K32+N32+K34+N34+Q32+T32+Q34+T34+W32+Z32+W34+Z34+AC32+AF32+AC34+AF34+AI32+AI34+AL32+AL34+E32+E34+H32+H34+AU32+AU34+AX32+AX34+BA32+BA34+BD32+BD34</f>
        <v>121</v>
      </c>
      <c r="BK31" s="20">
        <f>BI31-BJ31</f>
        <v>-52</v>
      </c>
    </row>
    <row r="32" spans="1:63" ht="18.75" customHeight="1">
      <c r="A32" s="38"/>
      <c r="B32" s="39"/>
      <c r="C32" s="2">
        <v>0</v>
      </c>
      <c r="D32" s="3" t="s">
        <v>2</v>
      </c>
      <c r="E32" s="4">
        <v>5</v>
      </c>
      <c r="F32" s="5">
        <v>0</v>
      </c>
      <c r="G32" s="3" t="s">
        <v>2</v>
      </c>
      <c r="H32" s="6">
        <v>8</v>
      </c>
      <c r="I32" s="2">
        <v>3</v>
      </c>
      <c r="J32" s="3" t="s">
        <v>2</v>
      </c>
      <c r="K32" s="4">
        <v>5</v>
      </c>
      <c r="L32" s="5">
        <v>3</v>
      </c>
      <c r="M32" s="3" t="s">
        <v>2</v>
      </c>
      <c r="N32" s="6">
        <v>4</v>
      </c>
      <c r="O32" s="2">
        <v>1</v>
      </c>
      <c r="P32" s="3" t="s">
        <v>2</v>
      </c>
      <c r="Q32" s="4">
        <v>8</v>
      </c>
      <c r="R32" s="5">
        <v>2</v>
      </c>
      <c r="S32" s="3" t="s">
        <v>2</v>
      </c>
      <c r="T32" s="6">
        <v>4</v>
      </c>
      <c r="U32" s="2">
        <v>2</v>
      </c>
      <c r="V32" s="3" t="s">
        <v>2</v>
      </c>
      <c r="W32" s="4">
        <v>6</v>
      </c>
      <c r="X32" s="5">
        <v>2</v>
      </c>
      <c r="Y32" s="3" t="s">
        <v>2</v>
      </c>
      <c r="Z32" s="6">
        <v>4</v>
      </c>
      <c r="AA32" s="2">
        <v>5</v>
      </c>
      <c r="AB32" s="3" t="s">
        <v>2</v>
      </c>
      <c r="AC32" s="4">
        <v>0</v>
      </c>
      <c r="AD32" s="5">
        <v>2</v>
      </c>
      <c r="AE32" s="3" t="s">
        <v>2</v>
      </c>
      <c r="AF32" s="6">
        <v>5</v>
      </c>
      <c r="AG32" s="2">
        <v>1</v>
      </c>
      <c r="AH32" s="3" t="s">
        <v>2</v>
      </c>
      <c r="AI32" s="4">
        <v>2</v>
      </c>
      <c r="AJ32" s="5">
        <v>2</v>
      </c>
      <c r="AK32" s="3" t="s">
        <v>2</v>
      </c>
      <c r="AL32" s="6">
        <v>5</v>
      </c>
      <c r="AM32" s="30"/>
      <c r="AN32" s="31"/>
      <c r="AO32" s="31"/>
      <c r="AP32" s="31"/>
      <c r="AQ32" s="31"/>
      <c r="AR32" s="32"/>
      <c r="AS32" s="2">
        <v>3</v>
      </c>
      <c r="AT32" s="3" t="s">
        <v>2</v>
      </c>
      <c r="AU32" s="4">
        <v>2</v>
      </c>
      <c r="AV32" s="5">
        <v>2</v>
      </c>
      <c r="AW32" s="3" t="s">
        <v>2</v>
      </c>
      <c r="AX32" s="6">
        <v>3</v>
      </c>
      <c r="AY32" s="2">
        <v>0</v>
      </c>
      <c r="AZ32" s="3" t="s">
        <v>2</v>
      </c>
      <c r="BA32" s="4">
        <v>5</v>
      </c>
      <c r="BB32" s="5">
        <v>5</v>
      </c>
      <c r="BC32" s="3" t="s">
        <v>2</v>
      </c>
      <c r="BD32" s="6">
        <v>3</v>
      </c>
      <c r="BE32" s="36"/>
      <c r="BF32" s="18" t="e">
        <f>COUNTIF(#REF!,"&gt;1")</f>
        <v>#REF!</v>
      </c>
      <c r="BG32" s="18" t="e">
        <f>COUNTIF(#REF!,"&gt;1")</f>
        <v>#REF!</v>
      </c>
      <c r="BH32" s="18" t="e">
        <f>COUNTIF(#REF!,"&gt;1")</f>
        <v>#REF!</v>
      </c>
      <c r="BI32" s="18"/>
      <c r="BJ32" s="18"/>
      <c r="BK32" s="20"/>
    </row>
    <row r="33" spans="1:63" ht="18.75" customHeight="1">
      <c r="A33" s="38"/>
      <c r="B33" s="39"/>
      <c r="C33" s="13" t="s">
        <v>41</v>
      </c>
      <c r="D33" s="14"/>
      <c r="E33" s="15"/>
      <c r="F33" s="16" t="s">
        <v>136</v>
      </c>
      <c r="G33" s="14"/>
      <c r="H33" s="17"/>
      <c r="I33" s="13" t="s">
        <v>136</v>
      </c>
      <c r="J33" s="14"/>
      <c r="K33" s="15"/>
      <c r="L33" s="16" t="s">
        <v>136</v>
      </c>
      <c r="M33" s="14"/>
      <c r="N33" s="17"/>
      <c r="O33" s="13" t="s">
        <v>136</v>
      </c>
      <c r="P33" s="14"/>
      <c r="Q33" s="15"/>
      <c r="R33" s="16" t="s">
        <v>137</v>
      </c>
      <c r="S33" s="14"/>
      <c r="T33" s="17"/>
      <c r="U33" s="13" t="s">
        <v>137</v>
      </c>
      <c r="V33" s="14"/>
      <c r="W33" s="15"/>
      <c r="X33" s="16" t="s">
        <v>137</v>
      </c>
      <c r="Y33" s="14"/>
      <c r="Z33" s="17"/>
      <c r="AA33" s="13" t="s">
        <v>136</v>
      </c>
      <c r="AB33" s="14"/>
      <c r="AC33" s="15"/>
      <c r="AD33" s="16" t="s">
        <v>136</v>
      </c>
      <c r="AE33" s="14"/>
      <c r="AF33" s="17"/>
      <c r="AG33" s="13" t="s">
        <v>47</v>
      </c>
      <c r="AH33" s="14"/>
      <c r="AI33" s="15"/>
      <c r="AJ33" s="16" t="s">
        <v>137</v>
      </c>
      <c r="AK33" s="14"/>
      <c r="AL33" s="17"/>
      <c r="AM33" s="30"/>
      <c r="AN33" s="31"/>
      <c r="AO33" s="31"/>
      <c r="AP33" s="31"/>
      <c r="AQ33" s="31"/>
      <c r="AR33" s="32"/>
      <c r="AS33" s="13" t="s">
        <v>47</v>
      </c>
      <c r="AT33" s="14"/>
      <c r="AU33" s="15"/>
      <c r="AV33" s="16" t="s">
        <v>138</v>
      </c>
      <c r="AW33" s="14"/>
      <c r="AX33" s="17"/>
      <c r="AY33" s="13" t="s">
        <v>136</v>
      </c>
      <c r="AZ33" s="14"/>
      <c r="BA33" s="15"/>
      <c r="BB33" s="16" t="s">
        <v>138</v>
      </c>
      <c r="BC33" s="14"/>
      <c r="BD33" s="17"/>
      <c r="BE33" s="36"/>
      <c r="BF33" s="18">
        <f>COUNTIF(AA33:BD33,"=○")</f>
        <v>1</v>
      </c>
      <c r="BG33" s="18">
        <f>COUNTIF(AA33:BD33,"=△")</f>
        <v>4</v>
      </c>
      <c r="BH33" s="18">
        <f>COUNTIF(AA33:BD33,"=×")</f>
        <v>0</v>
      </c>
      <c r="BI33" s="18"/>
      <c r="BJ33" s="18"/>
      <c r="BK33" s="20"/>
    </row>
    <row r="34" spans="1:63" ht="18.75" customHeight="1">
      <c r="A34" s="38"/>
      <c r="B34" s="39"/>
      <c r="C34" s="2">
        <v>1</v>
      </c>
      <c r="D34" s="3" t="s">
        <v>2</v>
      </c>
      <c r="E34" s="4">
        <v>6</v>
      </c>
      <c r="F34" s="5">
        <v>3</v>
      </c>
      <c r="G34" s="3" t="s">
        <v>2</v>
      </c>
      <c r="H34" s="6">
        <v>6</v>
      </c>
      <c r="I34" s="2">
        <v>3</v>
      </c>
      <c r="J34" s="3" t="s">
        <v>2</v>
      </c>
      <c r="K34" s="4">
        <v>4</v>
      </c>
      <c r="L34" s="5">
        <v>2</v>
      </c>
      <c r="M34" s="3" t="s">
        <v>2</v>
      </c>
      <c r="N34" s="6">
        <v>10</v>
      </c>
      <c r="O34" s="2">
        <v>2</v>
      </c>
      <c r="P34" s="3" t="s">
        <v>2</v>
      </c>
      <c r="Q34" s="4">
        <v>5</v>
      </c>
      <c r="R34" s="5">
        <v>5</v>
      </c>
      <c r="S34" s="3" t="s">
        <v>2</v>
      </c>
      <c r="T34" s="6">
        <v>0</v>
      </c>
      <c r="U34" s="2">
        <v>4</v>
      </c>
      <c r="V34" s="3" t="s">
        <v>2</v>
      </c>
      <c r="W34" s="4">
        <v>1</v>
      </c>
      <c r="X34" s="5">
        <v>5</v>
      </c>
      <c r="Y34" s="3" t="s">
        <v>2</v>
      </c>
      <c r="Z34" s="6">
        <v>4</v>
      </c>
      <c r="AA34" s="2">
        <v>0</v>
      </c>
      <c r="AB34" s="3" t="s">
        <v>2</v>
      </c>
      <c r="AC34" s="4">
        <v>2</v>
      </c>
      <c r="AD34" s="5">
        <v>0</v>
      </c>
      <c r="AE34" s="3" t="s">
        <v>2</v>
      </c>
      <c r="AF34" s="6">
        <v>5</v>
      </c>
      <c r="AG34" s="2">
        <v>0</v>
      </c>
      <c r="AH34" s="3" t="s">
        <v>2</v>
      </c>
      <c r="AI34" s="4">
        <v>0</v>
      </c>
      <c r="AJ34" s="5">
        <v>5</v>
      </c>
      <c r="AK34" s="3" t="s">
        <v>2</v>
      </c>
      <c r="AL34" s="6">
        <v>0</v>
      </c>
      <c r="AM34" s="33"/>
      <c r="AN34" s="34"/>
      <c r="AO34" s="34"/>
      <c r="AP34" s="34"/>
      <c r="AQ34" s="34"/>
      <c r="AR34" s="35"/>
      <c r="AS34" s="2">
        <v>0</v>
      </c>
      <c r="AT34" s="3" t="s">
        <v>2</v>
      </c>
      <c r="AU34" s="4">
        <v>0</v>
      </c>
      <c r="AV34" s="5">
        <v>3</v>
      </c>
      <c r="AW34" s="3" t="s">
        <v>2</v>
      </c>
      <c r="AX34" s="6">
        <v>3</v>
      </c>
      <c r="AY34" s="2">
        <v>0</v>
      </c>
      <c r="AZ34" s="3" t="s">
        <v>2</v>
      </c>
      <c r="BA34" s="4">
        <v>3</v>
      </c>
      <c r="BB34" s="5">
        <v>3</v>
      </c>
      <c r="BC34" s="3" t="s">
        <v>2</v>
      </c>
      <c r="BD34" s="6">
        <v>3</v>
      </c>
      <c r="BE34" s="37"/>
      <c r="BF34" s="19" t="e">
        <f>COUNTIF(#REF!,"&gt;1")</f>
        <v>#REF!</v>
      </c>
      <c r="BG34" s="19" t="e">
        <f>COUNTIF(#REF!,"&gt;1")</f>
        <v>#REF!</v>
      </c>
      <c r="BH34" s="19" t="e">
        <f>COUNTIF(#REF!,"&gt;1")</f>
        <v>#REF!</v>
      </c>
      <c r="BI34" s="19"/>
      <c r="BJ34" s="19"/>
      <c r="BK34" s="21"/>
    </row>
    <row r="35" spans="1:63" ht="18.75" customHeight="1">
      <c r="A35" s="38">
        <v>3</v>
      </c>
      <c r="B35" s="39" t="s">
        <v>28</v>
      </c>
      <c r="C35" s="22" t="s">
        <v>41</v>
      </c>
      <c r="D35" s="23"/>
      <c r="E35" s="24"/>
      <c r="F35" s="25" t="s">
        <v>136</v>
      </c>
      <c r="G35" s="23"/>
      <c r="H35" s="26"/>
      <c r="I35" s="22" t="s">
        <v>68</v>
      </c>
      <c r="J35" s="23"/>
      <c r="K35" s="24"/>
      <c r="L35" s="25" t="s">
        <v>94</v>
      </c>
      <c r="M35" s="23"/>
      <c r="N35" s="26"/>
      <c r="O35" s="22" t="s">
        <v>86</v>
      </c>
      <c r="P35" s="23"/>
      <c r="Q35" s="24"/>
      <c r="R35" s="25" t="s">
        <v>137</v>
      </c>
      <c r="S35" s="23"/>
      <c r="T35" s="26"/>
      <c r="U35" s="22" t="s">
        <v>40</v>
      </c>
      <c r="V35" s="23"/>
      <c r="W35" s="24"/>
      <c r="X35" s="25" t="s">
        <v>92</v>
      </c>
      <c r="Y35" s="23"/>
      <c r="Z35" s="26"/>
      <c r="AA35" s="22" t="s">
        <v>86</v>
      </c>
      <c r="AB35" s="23"/>
      <c r="AC35" s="24"/>
      <c r="AD35" s="25" t="s">
        <v>137</v>
      </c>
      <c r="AE35" s="23"/>
      <c r="AF35" s="26"/>
      <c r="AG35" s="22" t="s">
        <v>54</v>
      </c>
      <c r="AH35" s="23"/>
      <c r="AI35" s="24"/>
      <c r="AJ35" s="25" t="s">
        <v>102</v>
      </c>
      <c r="AK35" s="23"/>
      <c r="AL35" s="26"/>
      <c r="AM35" s="22" t="s">
        <v>55</v>
      </c>
      <c r="AN35" s="23"/>
      <c r="AO35" s="24"/>
      <c r="AP35" s="25" t="s">
        <v>100</v>
      </c>
      <c r="AQ35" s="23"/>
      <c r="AR35" s="26"/>
      <c r="AS35" s="27"/>
      <c r="AT35" s="28"/>
      <c r="AU35" s="28"/>
      <c r="AV35" s="28"/>
      <c r="AW35" s="28"/>
      <c r="AX35" s="29"/>
      <c r="AY35" s="22" t="s">
        <v>73</v>
      </c>
      <c r="AZ35" s="23"/>
      <c r="BA35" s="24"/>
      <c r="BB35" s="25" t="s">
        <v>136</v>
      </c>
      <c r="BC35" s="23"/>
      <c r="BD35" s="26"/>
      <c r="BE35" s="36">
        <f>BF35*3+BG35</f>
        <v>51</v>
      </c>
      <c r="BF35" s="18">
        <f>COUNTIF(C35:BD38,"=○")</f>
        <v>15</v>
      </c>
      <c r="BG35" s="18">
        <f>COUNTIF(C35:BD38,"=△")</f>
        <v>6</v>
      </c>
      <c r="BH35" s="18">
        <f>COUNTIF(C35:BD38,"=●")</f>
        <v>11</v>
      </c>
      <c r="BI35" s="18">
        <f>I36+L36+I38+L38+O36+O38+R36+R38+U36+U38+X36+X38+AA36+AA38+AD36+AD38+AG36+AG38+AJ36+AJ38+AM36+AM38+AP36+AP38+C36+C38+F36+F38+AY36+AY38+BB36+BB38</f>
        <v>90</v>
      </c>
      <c r="BJ35" s="18">
        <f>K36+N36+K38+N38+Q36+T36+Q38+T38+W36+Z36+W38+Z38+AC36+AF36+AC38+AF38+AI36+AI38+AL36+AL38+AO36+AO38+AR36+AR38+E36+E38+H36+H38+BA36+BA38+BD36+BD38</f>
        <v>66</v>
      </c>
      <c r="BK35" s="20">
        <f>BI35-BJ35</f>
        <v>24</v>
      </c>
    </row>
    <row r="36" spans="1:63" ht="18.75" customHeight="1">
      <c r="A36" s="38"/>
      <c r="B36" s="39"/>
      <c r="C36" s="2">
        <v>1</v>
      </c>
      <c r="D36" s="3" t="s">
        <v>2</v>
      </c>
      <c r="E36" s="4">
        <v>2</v>
      </c>
      <c r="F36" s="5">
        <v>1</v>
      </c>
      <c r="G36" s="3" t="s">
        <v>2</v>
      </c>
      <c r="H36" s="6">
        <v>8</v>
      </c>
      <c r="I36" s="2">
        <v>0</v>
      </c>
      <c r="J36" s="3" t="s">
        <v>2</v>
      </c>
      <c r="K36" s="4">
        <v>2</v>
      </c>
      <c r="L36" s="5">
        <v>1</v>
      </c>
      <c r="M36" s="3" t="s">
        <v>2</v>
      </c>
      <c r="N36" s="6">
        <v>4</v>
      </c>
      <c r="O36" s="2">
        <v>7</v>
      </c>
      <c r="P36" s="3" t="s">
        <v>2</v>
      </c>
      <c r="Q36" s="4">
        <v>2</v>
      </c>
      <c r="R36" s="5">
        <v>5</v>
      </c>
      <c r="S36" s="3" t="s">
        <v>2</v>
      </c>
      <c r="T36" s="6">
        <v>0</v>
      </c>
      <c r="U36" s="2">
        <v>6</v>
      </c>
      <c r="V36" s="3" t="s">
        <v>2</v>
      </c>
      <c r="W36" s="4">
        <v>1</v>
      </c>
      <c r="X36" s="5">
        <v>3</v>
      </c>
      <c r="Y36" s="3" t="s">
        <v>2</v>
      </c>
      <c r="Z36" s="6">
        <v>1</v>
      </c>
      <c r="AA36" s="2">
        <v>3</v>
      </c>
      <c r="AB36" s="3" t="s">
        <v>2</v>
      </c>
      <c r="AC36" s="4">
        <v>2</v>
      </c>
      <c r="AD36" s="5">
        <v>3</v>
      </c>
      <c r="AE36" s="3" t="s">
        <v>2</v>
      </c>
      <c r="AF36" s="6">
        <v>1</v>
      </c>
      <c r="AG36" s="2">
        <v>2</v>
      </c>
      <c r="AH36" s="3" t="s">
        <v>2</v>
      </c>
      <c r="AI36" s="4">
        <v>2</v>
      </c>
      <c r="AJ36" s="5">
        <v>3</v>
      </c>
      <c r="AK36" s="3" t="s">
        <v>2</v>
      </c>
      <c r="AL36" s="6">
        <v>1</v>
      </c>
      <c r="AM36" s="2">
        <v>2</v>
      </c>
      <c r="AN36" s="3" t="s">
        <v>2</v>
      </c>
      <c r="AO36" s="4">
        <v>3</v>
      </c>
      <c r="AP36" s="5">
        <v>3</v>
      </c>
      <c r="AQ36" s="3" t="s">
        <v>2</v>
      </c>
      <c r="AR36" s="6">
        <v>2</v>
      </c>
      <c r="AS36" s="30"/>
      <c r="AT36" s="31"/>
      <c r="AU36" s="31"/>
      <c r="AV36" s="31"/>
      <c r="AW36" s="31"/>
      <c r="AX36" s="32"/>
      <c r="AY36" s="2">
        <v>6</v>
      </c>
      <c r="AZ36" s="3" t="s">
        <v>2</v>
      </c>
      <c r="BA36" s="4">
        <v>1</v>
      </c>
      <c r="BB36" s="5">
        <v>1</v>
      </c>
      <c r="BC36" s="3" t="s">
        <v>2</v>
      </c>
      <c r="BD36" s="6">
        <v>2</v>
      </c>
      <c r="BE36" s="36"/>
      <c r="BF36" s="18" t="e">
        <f>COUNTIF(#REF!,"&gt;1")</f>
        <v>#REF!</v>
      </c>
      <c r="BG36" s="18" t="e">
        <f>COUNTIF(#REF!,"&gt;1")</f>
        <v>#REF!</v>
      </c>
      <c r="BH36" s="18" t="e">
        <f>COUNTIF(#REF!,"&gt;1")</f>
        <v>#REF!</v>
      </c>
      <c r="BI36" s="18"/>
      <c r="BJ36" s="18"/>
      <c r="BK36" s="20"/>
    </row>
    <row r="37" spans="1:63" ht="18.75" customHeight="1">
      <c r="A37" s="38"/>
      <c r="B37" s="39"/>
      <c r="C37" s="13" t="s">
        <v>41</v>
      </c>
      <c r="D37" s="14"/>
      <c r="E37" s="15"/>
      <c r="F37" s="16" t="s">
        <v>136</v>
      </c>
      <c r="G37" s="14"/>
      <c r="H37" s="17"/>
      <c r="I37" s="13" t="s">
        <v>136</v>
      </c>
      <c r="J37" s="14"/>
      <c r="K37" s="15"/>
      <c r="L37" s="16" t="s">
        <v>47</v>
      </c>
      <c r="M37" s="14"/>
      <c r="N37" s="17"/>
      <c r="O37" s="13" t="s">
        <v>41</v>
      </c>
      <c r="P37" s="14"/>
      <c r="Q37" s="15"/>
      <c r="R37" s="16" t="s">
        <v>137</v>
      </c>
      <c r="S37" s="14"/>
      <c r="T37" s="17"/>
      <c r="U37" s="13" t="s">
        <v>137</v>
      </c>
      <c r="V37" s="14"/>
      <c r="W37" s="15"/>
      <c r="X37" s="16" t="s">
        <v>137</v>
      </c>
      <c r="Y37" s="14"/>
      <c r="Z37" s="17"/>
      <c r="AA37" s="13" t="s">
        <v>139</v>
      </c>
      <c r="AB37" s="14"/>
      <c r="AC37" s="15"/>
      <c r="AD37" s="16" t="s">
        <v>47</v>
      </c>
      <c r="AE37" s="14"/>
      <c r="AF37" s="17"/>
      <c r="AG37" s="13" t="s">
        <v>47</v>
      </c>
      <c r="AH37" s="14"/>
      <c r="AI37" s="15"/>
      <c r="AJ37" s="16" t="s">
        <v>40</v>
      </c>
      <c r="AK37" s="14"/>
      <c r="AL37" s="17"/>
      <c r="AM37" s="13" t="s">
        <v>47</v>
      </c>
      <c r="AN37" s="14"/>
      <c r="AO37" s="15"/>
      <c r="AP37" s="16" t="s">
        <v>138</v>
      </c>
      <c r="AQ37" s="14"/>
      <c r="AR37" s="17"/>
      <c r="AS37" s="30"/>
      <c r="AT37" s="31"/>
      <c r="AU37" s="31"/>
      <c r="AV37" s="31"/>
      <c r="AW37" s="31"/>
      <c r="AX37" s="32"/>
      <c r="AY37" s="13" t="s">
        <v>117</v>
      </c>
      <c r="AZ37" s="14"/>
      <c r="BA37" s="15"/>
      <c r="BB37" s="16" t="s">
        <v>141</v>
      </c>
      <c r="BC37" s="14"/>
      <c r="BD37" s="17"/>
      <c r="BE37" s="36"/>
      <c r="BF37" s="18">
        <f>COUNTIF(AA37:BD37,"=○")</f>
        <v>3</v>
      </c>
      <c r="BG37" s="18">
        <f>COUNTIF(AA37:BD37,"=△")</f>
        <v>4</v>
      </c>
      <c r="BH37" s="18">
        <f>COUNTIF(AA37:BD37,"=×")</f>
        <v>0</v>
      </c>
      <c r="BI37" s="18"/>
      <c r="BJ37" s="18"/>
      <c r="BK37" s="20"/>
    </row>
    <row r="38" spans="1:63" ht="18.75" customHeight="1">
      <c r="A38" s="38"/>
      <c r="B38" s="39"/>
      <c r="C38" s="2">
        <v>1</v>
      </c>
      <c r="D38" s="3" t="s">
        <v>2</v>
      </c>
      <c r="E38" s="4">
        <v>4</v>
      </c>
      <c r="F38" s="5">
        <v>2</v>
      </c>
      <c r="G38" s="3" t="s">
        <v>2</v>
      </c>
      <c r="H38" s="6">
        <v>3</v>
      </c>
      <c r="I38" s="2">
        <v>1</v>
      </c>
      <c r="J38" s="3" t="s">
        <v>2</v>
      </c>
      <c r="K38" s="4">
        <v>3</v>
      </c>
      <c r="L38" s="5">
        <v>2</v>
      </c>
      <c r="M38" s="3" t="s">
        <v>2</v>
      </c>
      <c r="N38" s="6">
        <v>2</v>
      </c>
      <c r="O38" s="2">
        <v>3</v>
      </c>
      <c r="P38" s="3" t="s">
        <v>2</v>
      </c>
      <c r="Q38" s="4">
        <v>4</v>
      </c>
      <c r="R38" s="5">
        <v>5</v>
      </c>
      <c r="S38" s="3" t="s">
        <v>2</v>
      </c>
      <c r="T38" s="6">
        <v>0</v>
      </c>
      <c r="U38" s="2">
        <v>5</v>
      </c>
      <c r="V38" s="3" t="s">
        <v>2</v>
      </c>
      <c r="W38" s="4">
        <v>1</v>
      </c>
      <c r="X38" s="5">
        <v>2</v>
      </c>
      <c r="Y38" s="3" t="s">
        <v>2</v>
      </c>
      <c r="Z38" s="6">
        <v>1</v>
      </c>
      <c r="AA38" s="2">
        <v>0</v>
      </c>
      <c r="AB38" s="3" t="s">
        <v>2</v>
      </c>
      <c r="AC38" s="4">
        <v>2</v>
      </c>
      <c r="AD38" s="5">
        <v>4</v>
      </c>
      <c r="AE38" s="3" t="s">
        <v>2</v>
      </c>
      <c r="AF38" s="6">
        <v>4</v>
      </c>
      <c r="AG38" s="2">
        <v>0</v>
      </c>
      <c r="AH38" s="3" t="s">
        <v>2</v>
      </c>
      <c r="AI38" s="4">
        <v>0</v>
      </c>
      <c r="AJ38" s="5">
        <v>7</v>
      </c>
      <c r="AK38" s="3" t="s">
        <v>2</v>
      </c>
      <c r="AL38" s="6">
        <v>5</v>
      </c>
      <c r="AM38" s="2">
        <v>0</v>
      </c>
      <c r="AN38" s="3" t="s">
        <v>2</v>
      </c>
      <c r="AO38" s="4">
        <v>0</v>
      </c>
      <c r="AP38" s="5">
        <v>3</v>
      </c>
      <c r="AQ38" s="3" t="s">
        <v>2</v>
      </c>
      <c r="AR38" s="6">
        <v>3</v>
      </c>
      <c r="AS38" s="33"/>
      <c r="AT38" s="34"/>
      <c r="AU38" s="34"/>
      <c r="AV38" s="34"/>
      <c r="AW38" s="34"/>
      <c r="AX38" s="35"/>
      <c r="AY38" s="2">
        <v>3</v>
      </c>
      <c r="AZ38" s="3" t="s">
        <v>2</v>
      </c>
      <c r="BA38" s="4">
        <v>0</v>
      </c>
      <c r="BB38" s="5">
        <v>5</v>
      </c>
      <c r="BC38" s="3" t="s">
        <v>2</v>
      </c>
      <c r="BD38" s="6">
        <v>0</v>
      </c>
      <c r="BE38" s="37"/>
      <c r="BF38" s="19" t="e">
        <f>COUNTIF(#REF!,"&gt;1")</f>
        <v>#REF!</v>
      </c>
      <c r="BG38" s="19" t="e">
        <f>COUNTIF(#REF!,"&gt;1")</f>
        <v>#REF!</v>
      </c>
      <c r="BH38" s="19" t="e">
        <f>COUNTIF(#REF!,"&gt;1")</f>
        <v>#REF!</v>
      </c>
      <c r="BI38" s="19"/>
      <c r="BJ38" s="19"/>
      <c r="BK38" s="21"/>
    </row>
    <row r="39" spans="1:63" ht="18.75" customHeight="1">
      <c r="A39" s="38">
        <v>7</v>
      </c>
      <c r="B39" s="39" t="s">
        <v>30</v>
      </c>
      <c r="C39" s="22" t="s">
        <v>41</v>
      </c>
      <c r="D39" s="23"/>
      <c r="E39" s="24"/>
      <c r="F39" s="25" t="s">
        <v>94</v>
      </c>
      <c r="G39" s="23"/>
      <c r="H39" s="26"/>
      <c r="I39" s="22" t="s">
        <v>70</v>
      </c>
      <c r="J39" s="23"/>
      <c r="K39" s="24"/>
      <c r="L39" s="25" t="s">
        <v>136</v>
      </c>
      <c r="M39" s="23"/>
      <c r="N39" s="26"/>
      <c r="O39" s="22" t="s">
        <v>57</v>
      </c>
      <c r="P39" s="23"/>
      <c r="Q39" s="24"/>
      <c r="R39" s="25" t="s">
        <v>94</v>
      </c>
      <c r="S39" s="23"/>
      <c r="T39" s="26"/>
      <c r="U39" s="22" t="s">
        <v>56</v>
      </c>
      <c r="V39" s="23"/>
      <c r="W39" s="24"/>
      <c r="X39" s="25" t="s">
        <v>98</v>
      </c>
      <c r="Y39" s="23"/>
      <c r="Z39" s="26"/>
      <c r="AA39" s="22" t="s">
        <v>41</v>
      </c>
      <c r="AB39" s="23"/>
      <c r="AC39" s="24"/>
      <c r="AD39" s="25" t="s">
        <v>137</v>
      </c>
      <c r="AE39" s="23"/>
      <c r="AF39" s="26"/>
      <c r="AG39" s="22" t="s">
        <v>45</v>
      </c>
      <c r="AH39" s="23"/>
      <c r="AI39" s="24"/>
      <c r="AJ39" s="25" t="s">
        <v>94</v>
      </c>
      <c r="AK39" s="23"/>
      <c r="AL39" s="26"/>
      <c r="AM39" s="22" t="s">
        <v>85</v>
      </c>
      <c r="AN39" s="23"/>
      <c r="AO39" s="24"/>
      <c r="AP39" s="25" t="s">
        <v>136</v>
      </c>
      <c r="AQ39" s="23"/>
      <c r="AR39" s="26"/>
      <c r="AS39" s="22" t="s">
        <v>71</v>
      </c>
      <c r="AT39" s="23"/>
      <c r="AU39" s="24"/>
      <c r="AV39" s="25" t="s">
        <v>137</v>
      </c>
      <c r="AW39" s="23"/>
      <c r="AX39" s="26"/>
      <c r="AY39" s="27"/>
      <c r="AZ39" s="28"/>
      <c r="BA39" s="28"/>
      <c r="BB39" s="28"/>
      <c r="BC39" s="28"/>
      <c r="BD39" s="29"/>
      <c r="BE39" s="36">
        <f>BF39*3+BG39</f>
        <v>31</v>
      </c>
      <c r="BF39" s="18">
        <f>COUNTIF(C39:BD42,"=○")</f>
        <v>10</v>
      </c>
      <c r="BG39" s="18">
        <f>COUNTIF(C39:BD42,"=△")</f>
        <v>1</v>
      </c>
      <c r="BH39" s="18">
        <f>COUNTIF(C39:BD42,"=●")</f>
        <v>21</v>
      </c>
      <c r="BI39" s="18">
        <f>I40+L40+I42+L42+O40+O42+R40+R42+U40+U42+X40+X42+AA40+AA42+AD40+AD42+AG40+AG42+AJ40+AJ42+AM40+AM42+AP40+AP42+AS40+AS42+AV40+AV42+C40+C42+F40+F42</f>
        <v>59</v>
      </c>
      <c r="BJ39" s="18">
        <f>K40+N40+K42+N42+Q40+T40+Q42+T42+W40+Z40+W42+Z42+AC40+AF40+AC42+AF42+AI40+AI42+AL40+AL42+AO40+AO42+AR40+AR42+AU40+AU42+AX40+AX42+E40+E42+H40+H42</f>
        <v>87</v>
      </c>
      <c r="BK39" s="20">
        <f>BI39-BJ39</f>
        <v>-28</v>
      </c>
    </row>
    <row r="40" spans="1:63" ht="18.75" customHeight="1">
      <c r="A40" s="38"/>
      <c r="B40" s="39"/>
      <c r="C40" s="2">
        <v>0</v>
      </c>
      <c r="D40" s="3" t="s">
        <v>2</v>
      </c>
      <c r="E40" s="4">
        <v>5</v>
      </c>
      <c r="F40" s="5">
        <v>1</v>
      </c>
      <c r="G40" s="3" t="s">
        <v>2</v>
      </c>
      <c r="H40" s="6">
        <v>7</v>
      </c>
      <c r="I40" s="2">
        <v>1</v>
      </c>
      <c r="J40" s="3" t="s">
        <v>2</v>
      </c>
      <c r="K40" s="4">
        <v>4</v>
      </c>
      <c r="L40" s="5">
        <v>0</v>
      </c>
      <c r="M40" s="3" t="s">
        <v>2</v>
      </c>
      <c r="N40" s="6">
        <v>2</v>
      </c>
      <c r="O40" s="2">
        <v>1</v>
      </c>
      <c r="P40" s="3" t="s">
        <v>2</v>
      </c>
      <c r="Q40" s="4">
        <v>4</v>
      </c>
      <c r="R40" s="5">
        <v>1</v>
      </c>
      <c r="S40" s="3" t="s">
        <v>2</v>
      </c>
      <c r="T40" s="6">
        <v>2</v>
      </c>
      <c r="U40" s="2">
        <v>4</v>
      </c>
      <c r="V40" s="3" t="s">
        <v>2</v>
      </c>
      <c r="W40" s="4">
        <v>1</v>
      </c>
      <c r="X40" s="5">
        <v>4</v>
      </c>
      <c r="Y40" s="3" t="s">
        <v>2</v>
      </c>
      <c r="Z40" s="6">
        <v>1</v>
      </c>
      <c r="AA40" s="2">
        <v>0</v>
      </c>
      <c r="AB40" s="3" t="s">
        <v>2</v>
      </c>
      <c r="AC40" s="4">
        <v>3</v>
      </c>
      <c r="AD40" s="5">
        <v>3</v>
      </c>
      <c r="AE40" s="3" t="s">
        <v>2</v>
      </c>
      <c r="AF40" s="6">
        <v>1</v>
      </c>
      <c r="AG40" s="2">
        <v>1</v>
      </c>
      <c r="AH40" s="3" t="s">
        <v>2</v>
      </c>
      <c r="AI40" s="4">
        <v>4</v>
      </c>
      <c r="AJ40" s="5">
        <v>0</v>
      </c>
      <c r="AK40" s="3" t="s">
        <v>2</v>
      </c>
      <c r="AL40" s="6">
        <v>2</v>
      </c>
      <c r="AM40" s="2">
        <v>5</v>
      </c>
      <c r="AN40" s="3" t="s">
        <v>2</v>
      </c>
      <c r="AO40" s="4">
        <v>0</v>
      </c>
      <c r="AP40" s="5">
        <v>3</v>
      </c>
      <c r="AQ40" s="3" t="s">
        <v>2</v>
      </c>
      <c r="AR40" s="6">
        <v>5</v>
      </c>
      <c r="AS40" s="2">
        <v>1</v>
      </c>
      <c r="AT40" s="3" t="s">
        <v>2</v>
      </c>
      <c r="AU40" s="4">
        <v>6</v>
      </c>
      <c r="AV40" s="5">
        <v>2</v>
      </c>
      <c r="AW40" s="3" t="s">
        <v>2</v>
      </c>
      <c r="AX40" s="6">
        <v>1</v>
      </c>
      <c r="AY40" s="30"/>
      <c r="AZ40" s="31"/>
      <c r="BA40" s="31"/>
      <c r="BB40" s="31"/>
      <c r="BC40" s="31"/>
      <c r="BD40" s="32"/>
      <c r="BE40" s="36"/>
      <c r="BF40" s="18" t="e">
        <f>COUNTIF(#REF!,"&gt;1")</f>
        <v>#REF!</v>
      </c>
      <c r="BG40" s="18" t="e">
        <f>COUNTIF(#REF!,"&gt;1")</f>
        <v>#REF!</v>
      </c>
      <c r="BH40" s="18" t="e">
        <f>COUNTIF(#REF!,"&gt;1")</f>
        <v>#REF!</v>
      </c>
      <c r="BI40" s="18"/>
      <c r="BJ40" s="18"/>
      <c r="BK40" s="20"/>
    </row>
    <row r="41" spans="1:63" ht="18.75" customHeight="1">
      <c r="A41" s="38"/>
      <c r="B41" s="39"/>
      <c r="C41" s="13" t="s">
        <v>41</v>
      </c>
      <c r="D41" s="14"/>
      <c r="E41" s="15"/>
      <c r="F41" s="16" t="s">
        <v>136</v>
      </c>
      <c r="G41" s="14"/>
      <c r="H41" s="17"/>
      <c r="I41" s="13" t="s">
        <v>136</v>
      </c>
      <c r="J41" s="14"/>
      <c r="K41" s="15"/>
      <c r="L41" s="16" t="s">
        <v>136</v>
      </c>
      <c r="M41" s="14"/>
      <c r="N41" s="17"/>
      <c r="O41" s="13" t="s">
        <v>136</v>
      </c>
      <c r="P41" s="14"/>
      <c r="Q41" s="15"/>
      <c r="R41" s="16" t="s">
        <v>137</v>
      </c>
      <c r="S41" s="14"/>
      <c r="T41" s="17"/>
      <c r="U41" s="13" t="s">
        <v>137</v>
      </c>
      <c r="V41" s="14"/>
      <c r="W41" s="15"/>
      <c r="X41" s="16" t="s">
        <v>137</v>
      </c>
      <c r="Y41" s="14"/>
      <c r="Z41" s="17"/>
      <c r="AA41" s="13" t="s">
        <v>136</v>
      </c>
      <c r="AB41" s="14"/>
      <c r="AC41" s="15"/>
      <c r="AD41" s="16" t="s">
        <v>136</v>
      </c>
      <c r="AE41" s="14"/>
      <c r="AF41" s="17"/>
      <c r="AG41" s="13" t="s">
        <v>137</v>
      </c>
      <c r="AH41" s="14"/>
      <c r="AI41" s="15"/>
      <c r="AJ41" s="16" t="s">
        <v>136</v>
      </c>
      <c r="AK41" s="14"/>
      <c r="AL41" s="17"/>
      <c r="AM41" s="13" t="s">
        <v>137</v>
      </c>
      <c r="AN41" s="14"/>
      <c r="AO41" s="15"/>
      <c r="AP41" s="16" t="s">
        <v>47</v>
      </c>
      <c r="AQ41" s="14"/>
      <c r="AR41" s="17"/>
      <c r="AS41" s="13" t="s">
        <v>136</v>
      </c>
      <c r="AT41" s="14"/>
      <c r="AU41" s="15"/>
      <c r="AV41" s="16" t="s">
        <v>136</v>
      </c>
      <c r="AW41" s="14"/>
      <c r="AX41" s="17"/>
      <c r="AY41" s="30"/>
      <c r="AZ41" s="31"/>
      <c r="BA41" s="31"/>
      <c r="BB41" s="31"/>
      <c r="BC41" s="31"/>
      <c r="BD41" s="32"/>
      <c r="BE41" s="36"/>
      <c r="BF41" s="18">
        <f>COUNTIF(AA41:BD41,"=○")</f>
        <v>2</v>
      </c>
      <c r="BG41" s="18">
        <f>COUNTIF(AA41:BD41,"=△")</f>
        <v>1</v>
      </c>
      <c r="BH41" s="18">
        <f>COUNTIF(AA41:BD41,"=×")</f>
        <v>0</v>
      </c>
      <c r="BI41" s="18"/>
      <c r="BJ41" s="18"/>
      <c r="BK41" s="20"/>
    </row>
    <row r="42" spans="1:63" ht="18.75" customHeight="1">
      <c r="A42" s="38"/>
      <c r="B42" s="39"/>
      <c r="C42" s="7">
        <v>1</v>
      </c>
      <c r="D42" s="8" t="s">
        <v>2</v>
      </c>
      <c r="E42" s="9">
        <v>3</v>
      </c>
      <c r="F42" s="10">
        <v>0</v>
      </c>
      <c r="G42" s="8" t="s">
        <v>2</v>
      </c>
      <c r="H42" s="11">
        <v>2</v>
      </c>
      <c r="I42" s="7">
        <v>2</v>
      </c>
      <c r="J42" s="8" t="s">
        <v>2</v>
      </c>
      <c r="K42" s="9">
        <v>3</v>
      </c>
      <c r="L42" s="10">
        <v>0</v>
      </c>
      <c r="M42" s="8" t="s">
        <v>2</v>
      </c>
      <c r="N42" s="11">
        <v>5</v>
      </c>
      <c r="O42" s="7">
        <v>2</v>
      </c>
      <c r="P42" s="8" t="s">
        <v>2</v>
      </c>
      <c r="Q42" s="9">
        <v>3</v>
      </c>
      <c r="R42" s="10">
        <v>5</v>
      </c>
      <c r="S42" s="8" t="s">
        <v>2</v>
      </c>
      <c r="T42" s="11">
        <v>0</v>
      </c>
      <c r="U42" s="7">
        <v>5</v>
      </c>
      <c r="V42" s="8" t="s">
        <v>2</v>
      </c>
      <c r="W42" s="9">
        <v>0</v>
      </c>
      <c r="X42" s="10">
        <v>5</v>
      </c>
      <c r="Y42" s="8" t="s">
        <v>2</v>
      </c>
      <c r="Z42" s="11">
        <v>0</v>
      </c>
      <c r="AA42" s="7">
        <v>1</v>
      </c>
      <c r="AB42" s="8" t="s">
        <v>2</v>
      </c>
      <c r="AC42" s="9">
        <v>2</v>
      </c>
      <c r="AD42" s="10">
        <v>0</v>
      </c>
      <c r="AE42" s="8" t="s">
        <v>2</v>
      </c>
      <c r="AF42" s="11">
        <v>5</v>
      </c>
      <c r="AG42" s="7">
        <v>5</v>
      </c>
      <c r="AH42" s="8" t="s">
        <v>2</v>
      </c>
      <c r="AI42" s="9">
        <v>0</v>
      </c>
      <c r="AJ42" s="10">
        <v>0</v>
      </c>
      <c r="AK42" s="8" t="s">
        <v>2</v>
      </c>
      <c r="AL42" s="11">
        <v>5</v>
      </c>
      <c r="AM42" s="7">
        <v>3</v>
      </c>
      <c r="AN42" s="8" t="s">
        <v>2</v>
      </c>
      <c r="AO42" s="9">
        <v>0</v>
      </c>
      <c r="AP42" s="10">
        <v>3</v>
      </c>
      <c r="AQ42" s="8" t="s">
        <v>2</v>
      </c>
      <c r="AR42" s="11">
        <v>3</v>
      </c>
      <c r="AS42" s="7">
        <v>0</v>
      </c>
      <c r="AT42" s="8" t="s">
        <v>2</v>
      </c>
      <c r="AU42" s="9">
        <v>3</v>
      </c>
      <c r="AV42" s="10">
        <v>0</v>
      </c>
      <c r="AW42" s="8" t="s">
        <v>2</v>
      </c>
      <c r="AX42" s="11">
        <v>5</v>
      </c>
      <c r="AY42" s="33"/>
      <c r="AZ42" s="34"/>
      <c r="BA42" s="34"/>
      <c r="BB42" s="34"/>
      <c r="BC42" s="34"/>
      <c r="BD42" s="35"/>
      <c r="BE42" s="37"/>
      <c r="BF42" s="19" t="e">
        <f>COUNTIF(#REF!,"&gt;1")</f>
        <v>#REF!</v>
      </c>
      <c r="BG42" s="19" t="e">
        <f>COUNTIF(#REF!,"&gt;1")</f>
        <v>#REF!</v>
      </c>
      <c r="BH42" s="19" t="e">
        <f>COUNTIF(#REF!,"&gt;1")</f>
        <v>#REF!</v>
      </c>
      <c r="BI42" s="19"/>
      <c r="BJ42" s="19"/>
      <c r="BK42" s="21"/>
    </row>
  </sheetData>
  <sheetProtection/>
  <mergeCells count="400">
    <mergeCell ref="BF2:BK2"/>
    <mergeCell ref="B35:B38"/>
    <mergeCell ref="B39:B42"/>
    <mergeCell ref="O3:T6"/>
    <mergeCell ref="U3:Z6"/>
    <mergeCell ref="AA3:AF6"/>
    <mergeCell ref="I3:N6"/>
    <mergeCell ref="L7:N7"/>
    <mergeCell ref="O7:Q7"/>
    <mergeCell ref="R7:T7"/>
    <mergeCell ref="AG3:AL6"/>
    <mergeCell ref="AM3:AR6"/>
    <mergeCell ref="AS3:AX6"/>
    <mergeCell ref="AY3:BD6"/>
    <mergeCell ref="BE3:BE6"/>
    <mergeCell ref="A1:BK1"/>
    <mergeCell ref="C2:H2"/>
    <mergeCell ref="A3:A6"/>
    <mergeCell ref="B3:B6"/>
    <mergeCell ref="C3:H6"/>
    <mergeCell ref="BF3:BF6"/>
    <mergeCell ref="BG3:BG6"/>
    <mergeCell ref="BH3:BH6"/>
    <mergeCell ref="BI3:BK4"/>
    <mergeCell ref="BI5:BI6"/>
    <mergeCell ref="BJ5:BJ6"/>
    <mergeCell ref="BK5:BK6"/>
    <mergeCell ref="U7:W7"/>
    <mergeCell ref="AP7:AR7"/>
    <mergeCell ref="A7:A10"/>
    <mergeCell ref="B7:B10"/>
    <mergeCell ref="C7:H10"/>
    <mergeCell ref="I7:K7"/>
    <mergeCell ref="AJ7:AL7"/>
    <mergeCell ref="AM7:AO7"/>
    <mergeCell ref="AP9:AR9"/>
    <mergeCell ref="AS7:AU7"/>
    <mergeCell ref="X7:Z7"/>
    <mergeCell ref="AA7:AC7"/>
    <mergeCell ref="AD7:AF7"/>
    <mergeCell ref="AG7:AI7"/>
    <mergeCell ref="BF7:BF10"/>
    <mergeCell ref="AS9:AU9"/>
    <mergeCell ref="AG9:AI9"/>
    <mergeCell ref="AJ9:AL9"/>
    <mergeCell ref="AM9:AO9"/>
    <mergeCell ref="BG7:BG10"/>
    <mergeCell ref="BH7:BH10"/>
    <mergeCell ref="BI7:BI10"/>
    <mergeCell ref="AV7:AX7"/>
    <mergeCell ref="AY7:BA7"/>
    <mergeCell ref="BB7:BD7"/>
    <mergeCell ref="BE7:BE10"/>
    <mergeCell ref="AV9:AX9"/>
    <mergeCell ref="AY9:BA9"/>
    <mergeCell ref="BB9:BD9"/>
    <mergeCell ref="BJ7:BJ10"/>
    <mergeCell ref="BK7:BK10"/>
    <mergeCell ref="I9:K9"/>
    <mergeCell ref="L9:N9"/>
    <mergeCell ref="O9:Q9"/>
    <mergeCell ref="R9:T9"/>
    <mergeCell ref="U9:W9"/>
    <mergeCell ref="X9:Z9"/>
    <mergeCell ref="AA9:AC9"/>
    <mergeCell ref="AD9:AF9"/>
    <mergeCell ref="I11:N14"/>
    <mergeCell ref="O11:Q11"/>
    <mergeCell ref="R11:T11"/>
    <mergeCell ref="U11:W11"/>
    <mergeCell ref="A11:A14"/>
    <mergeCell ref="C11:E11"/>
    <mergeCell ref="F11:H11"/>
    <mergeCell ref="B11:B14"/>
    <mergeCell ref="AJ11:AL11"/>
    <mergeCell ref="AM11:AO11"/>
    <mergeCell ref="AP11:AR11"/>
    <mergeCell ref="AS11:AU11"/>
    <mergeCell ref="X11:Z11"/>
    <mergeCell ref="AA11:AC11"/>
    <mergeCell ref="AD11:AF11"/>
    <mergeCell ref="AG11:AI11"/>
    <mergeCell ref="BF11:BF14"/>
    <mergeCell ref="BG11:BG14"/>
    <mergeCell ref="BH11:BH14"/>
    <mergeCell ref="BI11:BI14"/>
    <mergeCell ref="AV11:AX11"/>
    <mergeCell ref="AY11:BA11"/>
    <mergeCell ref="BB11:BD11"/>
    <mergeCell ref="BE11:BE14"/>
    <mergeCell ref="BJ11:BJ14"/>
    <mergeCell ref="BK11:BK14"/>
    <mergeCell ref="C13:E13"/>
    <mergeCell ref="F13:H13"/>
    <mergeCell ref="O13:Q13"/>
    <mergeCell ref="R13:T13"/>
    <mergeCell ref="U13:W13"/>
    <mergeCell ref="X13:Z13"/>
    <mergeCell ref="AA13:AC13"/>
    <mergeCell ref="AD13:AF13"/>
    <mergeCell ref="AS13:AU13"/>
    <mergeCell ref="AV13:AX13"/>
    <mergeCell ref="AY13:BA13"/>
    <mergeCell ref="BB13:BD13"/>
    <mergeCell ref="AG13:AI13"/>
    <mergeCell ref="AJ13:AL13"/>
    <mergeCell ref="AM13:AO13"/>
    <mergeCell ref="AP13:AR13"/>
    <mergeCell ref="I15:K15"/>
    <mergeCell ref="L15:N15"/>
    <mergeCell ref="O15:T18"/>
    <mergeCell ref="U15:W15"/>
    <mergeCell ref="A15:A18"/>
    <mergeCell ref="B15:B18"/>
    <mergeCell ref="C15:E15"/>
    <mergeCell ref="F15:H15"/>
    <mergeCell ref="AJ15:AL15"/>
    <mergeCell ref="AM15:AO15"/>
    <mergeCell ref="AP15:AR15"/>
    <mergeCell ref="AS15:AU15"/>
    <mergeCell ref="X15:Z15"/>
    <mergeCell ref="AA15:AC15"/>
    <mergeCell ref="AD15:AF15"/>
    <mergeCell ref="AG15:AI15"/>
    <mergeCell ref="BF15:BF18"/>
    <mergeCell ref="BG15:BG18"/>
    <mergeCell ref="BH15:BH18"/>
    <mergeCell ref="BI15:BI18"/>
    <mergeCell ref="AV15:AX15"/>
    <mergeCell ref="AY15:BA15"/>
    <mergeCell ref="BB15:BD15"/>
    <mergeCell ref="BE15:BE18"/>
    <mergeCell ref="BJ15:BJ18"/>
    <mergeCell ref="BK15:BK18"/>
    <mergeCell ref="C17:E17"/>
    <mergeCell ref="F17:H17"/>
    <mergeCell ref="I17:K17"/>
    <mergeCell ref="L17:N17"/>
    <mergeCell ref="U17:W17"/>
    <mergeCell ref="X17:Z17"/>
    <mergeCell ref="AA17:AC17"/>
    <mergeCell ref="AD17:AF17"/>
    <mergeCell ref="AS17:AU17"/>
    <mergeCell ref="AV17:AX17"/>
    <mergeCell ref="AY17:BA17"/>
    <mergeCell ref="BB17:BD17"/>
    <mergeCell ref="AG17:AI17"/>
    <mergeCell ref="AJ17:AL17"/>
    <mergeCell ref="AM17:AO17"/>
    <mergeCell ref="AP17:AR17"/>
    <mergeCell ref="A19:A22"/>
    <mergeCell ref="B23:B26"/>
    <mergeCell ref="C19:E19"/>
    <mergeCell ref="F19:H19"/>
    <mergeCell ref="C21:E21"/>
    <mergeCell ref="F21:H21"/>
    <mergeCell ref="I19:K19"/>
    <mergeCell ref="L19:N19"/>
    <mergeCell ref="O19:Q19"/>
    <mergeCell ref="R19:T19"/>
    <mergeCell ref="I21:K21"/>
    <mergeCell ref="L21:N21"/>
    <mergeCell ref="O21:Q21"/>
    <mergeCell ref="R21:T21"/>
    <mergeCell ref="AY19:BA19"/>
    <mergeCell ref="BB19:BD19"/>
    <mergeCell ref="BE19:BE22"/>
    <mergeCell ref="AM19:AO19"/>
    <mergeCell ref="AP19:AR19"/>
    <mergeCell ref="AS19:AU19"/>
    <mergeCell ref="AP21:AR21"/>
    <mergeCell ref="AS21:AU21"/>
    <mergeCell ref="AJ21:AL21"/>
    <mergeCell ref="AM21:AO21"/>
    <mergeCell ref="U19:Z22"/>
    <mergeCell ref="AA19:AC19"/>
    <mergeCell ref="AD19:AF19"/>
    <mergeCell ref="AG19:AI19"/>
    <mergeCell ref="AJ19:AL19"/>
    <mergeCell ref="AG21:AI21"/>
    <mergeCell ref="AA21:AC21"/>
    <mergeCell ref="AD21:AF21"/>
    <mergeCell ref="BJ19:BJ22"/>
    <mergeCell ref="BK19:BK22"/>
    <mergeCell ref="AV21:AX21"/>
    <mergeCell ref="AY21:BA21"/>
    <mergeCell ref="BB21:BD21"/>
    <mergeCell ref="BF19:BF22"/>
    <mergeCell ref="BG19:BG22"/>
    <mergeCell ref="BH19:BH22"/>
    <mergeCell ref="BI19:BI22"/>
    <mergeCell ref="AV19:AX19"/>
    <mergeCell ref="I23:K23"/>
    <mergeCell ref="L23:N23"/>
    <mergeCell ref="O23:Q23"/>
    <mergeCell ref="R23:T23"/>
    <mergeCell ref="A23:A26"/>
    <mergeCell ref="B19:B22"/>
    <mergeCell ref="C23:E23"/>
    <mergeCell ref="F23:H23"/>
    <mergeCell ref="C25:E25"/>
    <mergeCell ref="F25:H25"/>
    <mergeCell ref="U23:W23"/>
    <mergeCell ref="X23:Z23"/>
    <mergeCell ref="AA23:AF26"/>
    <mergeCell ref="AG23:AI23"/>
    <mergeCell ref="AG25:AI25"/>
    <mergeCell ref="U25:W25"/>
    <mergeCell ref="X25:Z25"/>
    <mergeCell ref="AY23:BA23"/>
    <mergeCell ref="BB23:BD23"/>
    <mergeCell ref="BE23:BE26"/>
    <mergeCell ref="AM23:AO23"/>
    <mergeCell ref="AP23:AR23"/>
    <mergeCell ref="AS23:AU23"/>
    <mergeCell ref="AP25:AR25"/>
    <mergeCell ref="AS25:AU25"/>
    <mergeCell ref="I25:K25"/>
    <mergeCell ref="L25:N25"/>
    <mergeCell ref="O25:Q25"/>
    <mergeCell ref="R25:T25"/>
    <mergeCell ref="AJ25:AL25"/>
    <mergeCell ref="AM25:AO25"/>
    <mergeCell ref="BJ23:BJ26"/>
    <mergeCell ref="BK23:BK26"/>
    <mergeCell ref="AV25:AX25"/>
    <mergeCell ref="AY25:BA25"/>
    <mergeCell ref="BB25:BD25"/>
    <mergeCell ref="BF23:BF26"/>
    <mergeCell ref="BG23:BG26"/>
    <mergeCell ref="BH23:BH26"/>
    <mergeCell ref="BI23:BI26"/>
    <mergeCell ref="AV23:AX23"/>
    <mergeCell ref="AJ23:AL23"/>
    <mergeCell ref="I27:K27"/>
    <mergeCell ref="L27:N27"/>
    <mergeCell ref="O27:Q27"/>
    <mergeCell ref="R27:T27"/>
    <mergeCell ref="A27:A30"/>
    <mergeCell ref="C27:E27"/>
    <mergeCell ref="F27:H27"/>
    <mergeCell ref="C29:E29"/>
    <mergeCell ref="F29:H29"/>
    <mergeCell ref="U27:W27"/>
    <mergeCell ref="X27:Z27"/>
    <mergeCell ref="AA27:AC27"/>
    <mergeCell ref="AD27:AF27"/>
    <mergeCell ref="U29:W29"/>
    <mergeCell ref="X29:Z29"/>
    <mergeCell ref="BB27:BD27"/>
    <mergeCell ref="BE27:BE30"/>
    <mergeCell ref="AM27:AO27"/>
    <mergeCell ref="AP27:AR27"/>
    <mergeCell ref="AS27:AU27"/>
    <mergeCell ref="AS29:AU29"/>
    <mergeCell ref="AM29:AO29"/>
    <mergeCell ref="AP29:AR29"/>
    <mergeCell ref="I29:K29"/>
    <mergeCell ref="L29:N29"/>
    <mergeCell ref="O29:Q29"/>
    <mergeCell ref="R29:T29"/>
    <mergeCell ref="AA29:AC29"/>
    <mergeCell ref="AD29:AF29"/>
    <mergeCell ref="BJ27:BJ30"/>
    <mergeCell ref="BK27:BK30"/>
    <mergeCell ref="AV29:AX29"/>
    <mergeCell ref="AY29:BA29"/>
    <mergeCell ref="BB29:BD29"/>
    <mergeCell ref="BG27:BG30"/>
    <mergeCell ref="BH27:BH30"/>
    <mergeCell ref="BI27:BI30"/>
    <mergeCell ref="AV27:AX27"/>
    <mergeCell ref="AY27:BA27"/>
    <mergeCell ref="AG27:AL30"/>
    <mergeCell ref="BF27:BF30"/>
    <mergeCell ref="I31:K31"/>
    <mergeCell ref="L31:N31"/>
    <mergeCell ref="O31:Q31"/>
    <mergeCell ref="R31:T31"/>
    <mergeCell ref="AM31:AR34"/>
    <mergeCell ref="AS31:AU31"/>
    <mergeCell ref="AS33:AU33"/>
    <mergeCell ref="U33:W33"/>
    <mergeCell ref="A31:A34"/>
    <mergeCell ref="C31:E31"/>
    <mergeCell ref="F31:H31"/>
    <mergeCell ref="C33:E33"/>
    <mergeCell ref="F33:H33"/>
    <mergeCell ref="AJ31:AL31"/>
    <mergeCell ref="U31:W31"/>
    <mergeCell ref="X31:Z31"/>
    <mergeCell ref="AA31:AC31"/>
    <mergeCell ref="AD31:AF31"/>
    <mergeCell ref="AA33:AC33"/>
    <mergeCell ref="AD33:AF33"/>
    <mergeCell ref="X33:Z33"/>
    <mergeCell ref="BH31:BH34"/>
    <mergeCell ref="BI31:BI34"/>
    <mergeCell ref="AV31:AX31"/>
    <mergeCell ref="AY31:BA31"/>
    <mergeCell ref="BB31:BD31"/>
    <mergeCell ref="BE31:BE34"/>
    <mergeCell ref="AG33:AI33"/>
    <mergeCell ref="BJ31:BJ34"/>
    <mergeCell ref="BK31:BK34"/>
    <mergeCell ref="AV33:AX33"/>
    <mergeCell ref="AY33:BA33"/>
    <mergeCell ref="BB33:BD33"/>
    <mergeCell ref="AG31:AI31"/>
    <mergeCell ref="BF31:BF34"/>
    <mergeCell ref="BG31:BG34"/>
    <mergeCell ref="AJ33:AL33"/>
    <mergeCell ref="O35:Q35"/>
    <mergeCell ref="R35:T35"/>
    <mergeCell ref="A35:A38"/>
    <mergeCell ref="B27:B30"/>
    <mergeCell ref="C35:E35"/>
    <mergeCell ref="F35:H35"/>
    <mergeCell ref="I33:K33"/>
    <mergeCell ref="L33:N33"/>
    <mergeCell ref="O33:Q33"/>
    <mergeCell ref="R33:T33"/>
    <mergeCell ref="AG35:AI35"/>
    <mergeCell ref="AJ35:AL35"/>
    <mergeCell ref="AM35:AO35"/>
    <mergeCell ref="AP35:AR35"/>
    <mergeCell ref="U35:W35"/>
    <mergeCell ref="X35:Z35"/>
    <mergeCell ref="AA35:AC35"/>
    <mergeCell ref="AD35:AF35"/>
    <mergeCell ref="BF35:BF38"/>
    <mergeCell ref="BG35:BG38"/>
    <mergeCell ref="BH35:BH38"/>
    <mergeCell ref="BI35:BI38"/>
    <mergeCell ref="AS35:AX38"/>
    <mergeCell ref="AY35:BA35"/>
    <mergeCell ref="BB35:BD35"/>
    <mergeCell ref="BE35:BE38"/>
    <mergeCell ref="BJ35:BJ38"/>
    <mergeCell ref="BK35:BK38"/>
    <mergeCell ref="C37:E37"/>
    <mergeCell ref="F37:H37"/>
    <mergeCell ref="I37:K37"/>
    <mergeCell ref="L37:N37"/>
    <mergeCell ref="O37:Q37"/>
    <mergeCell ref="R37:T37"/>
    <mergeCell ref="U37:W37"/>
    <mergeCell ref="X37:Z37"/>
    <mergeCell ref="AM37:AO37"/>
    <mergeCell ref="AP37:AR37"/>
    <mergeCell ref="AY37:BA37"/>
    <mergeCell ref="BB37:BD37"/>
    <mergeCell ref="AA37:AC37"/>
    <mergeCell ref="AD37:AF37"/>
    <mergeCell ref="AG37:AI37"/>
    <mergeCell ref="AJ37:AL37"/>
    <mergeCell ref="I39:K39"/>
    <mergeCell ref="L39:N39"/>
    <mergeCell ref="O39:Q39"/>
    <mergeCell ref="R39:T39"/>
    <mergeCell ref="A39:A42"/>
    <mergeCell ref="B31:B34"/>
    <mergeCell ref="C39:E39"/>
    <mergeCell ref="F39:H39"/>
    <mergeCell ref="I35:K35"/>
    <mergeCell ref="L35:N35"/>
    <mergeCell ref="AG39:AI39"/>
    <mergeCell ref="AJ39:AL39"/>
    <mergeCell ref="AM39:AO39"/>
    <mergeCell ref="AP39:AR39"/>
    <mergeCell ref="U39:W39"/>
    <mergeCell ref="X39:Z39"/>
    <mergeCell ref="AA39:AC39"/>
    <mergeCell ref="AD39:AF39"/>
    <mergeCell ref="BF39:BF42"/>
    <mergeCell ref="BG39:BG42"/>
    <mergeCell ref="BH39:BH42"/>
    <mergeCell ref="BI39:BI42"/>
    <mergeCell ref="AS39:AU39"/>
    <mergeCell ref="AV39:AX39"/>
    <mergeCell ref="AY39:BD42"/>
    <mergeCell ref="BE39:BE42"/>
    <mergeCell ref="BJ39:BJ42"/>
    <mergeCell ref="BK39:BK42"/>
    <mergeCell ref="C41:E41"/>
    <mergeCell ref="F41:H41"/>
    <mergeCell ref="I41:K41"/>
    <mergeCell ref="L41:N41"/>
    <mergeCell ref="O41:Q41"/>
    <mergeCell ref="R41:T41"/>
    <mergeCell ref="U41:W41"/>
    <mergeCell ref="X41:Z41"/>
    <mergeCell ref="AM41:AO41"/>
    <mergeCell ref="AP41:AR41"/>
    <mergeCell ref="AS41:AU41"/>
    <mergeCell ref="AV41:AX41"/>
    <mergeCell ref="AA41:AC41"/>
    <mergeCell ref="AD41:AF41"/>
    <mergeCell ref="AG41:AI41"/>
    <mergeCell ref="AJ41:AL4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="65" zoomScaleNormal="65" zoomScalePageLayoutView="0" workbookViewId="0" topLeftCell="A1">
      <selection activeCell="BH28" sqref="BH28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6" width="3.375" style="1" customWidth="1"/>
    <col min="7" max="7" width="1.75390625" style="1" customWidth="1"/>
    <col min="8" max="8" width="3.375" style="1" customWidth="1"/>
    <col min="9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4" width="3.375" style="0" customWidth="1"/>
    <col min="25" max="25" width="1.75390625" style="0" customWidth="1"/>
    <col min="26" max="27" width="3.375" style="0" customWidth="1"/>
    <col min="28" max="28" width="1.75390625" style="0" customWidth="1"/>
    <col min="29" max="30" width="3.375" style="0" customWidth="1"/>
    <col min="31" max="31" width="1.75390625" style="0" customWidth="1"/>
    <col min="32" max="33" width="3.375" style="0" customWidth="1"/>
    <col min="34" max="34" width="1.75390625" style="0" customWidth="1"/>
    <col min="35" max="36" width="3.375" style="0" customWidth="1"/>
    <col min="37" max="37" width="1.75390625" style="0" customWidth="1"/>
    <col min="38" max="39" width="3.375" style="0" customWidth="1"/>
    <col min="40" max="40" width="1.75390625" style="0" customWidth="1"/>
    <col min="41" max="42" width="3.375" style="0" customWidth="1"/>
    <col min="43" max="43" width="1.75390625" style="0" customWidth="1"/>
    <col min="44" max="45" width="3.375" style="0" customWidth="1"/>
    <col min="46" max="46" width="1.75390625" style="0" customWidth="1"/>
    <col min="47" max="48" width="3.375" style="0" customWidth="1"/>
    <col min="49" max="49" width="1.75390625" style="0" customWidth="1"/>
    <col min="50" max="50" width="3.375" style="0" customWidth="1"/>
    <col min="51" max="57" width="4.625" style="0" customWidth="1"/>
  </cols>
  <sheetData>
    <row r="1" spans="1:57" ht="24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3:57" ht="13.5">
      <c r="C2" s="48"/>
      <c r="D2" s="48"/>
      <c r="E2" s="48"/>
      <c r="F2" s="48"/>
      <c r="G2" s="48"/>
      <c r="H2" s="48"/>
      <c r="AY2" s="48"/>
      <c r="AZ2" s="48"/>
      <c r="BA2" s="48"/>
      <c r="BB2" s="48"/>
      <c r="BC2" s="48"/>
      <c r="BD2" s="48"/>
      <c r="BE2" s="48"/>
    </row>
    <row r="3" spans="1:57" ht="18.75" customHeight="1">
      <c r="A3" s="46" t="s">
        <v>60</v>
      </c>
      <c r="B3" s="45" t="s">
        <v>1</v>
      </c>
      <c r="C3" s="51" t="s">
        <v>32</v>
      </c>
      <c r="D3" s="52"/>
      <c r="E3" s="52"/>
      <c r="F3" s="52"/>
      <c r="G3" s="52"/>
      <c r="H3" s="53"/>
      <c r="I3" s="39" t="s">
        <v>34</v>
      </c>
      <c r="J3" s="39"/>
      <c r="K3" s="39"/>
      <c r="L3" s="39"/>
      <c r="M3" s="39"/>
      <c r="N3" s="39"/>
      <c r="O3" s="39" t="s">
        <v>19</v>
      </c>
      <c r="P3" s="39"/>
      <c r="Q3" s="39"/>
      <c r="R3" s="39"/>
      <c r="S3" s="39"/>
      <c r="T3" s="39"/>
      <c r="U3" s="51" t="s">
        <v>36</v>
      </c>
      <c r="V3" s="52"/>
      <c r="W3" s="52"/>
      <c r="X3" s="52"/>
      <c r="Y3" s="52"/>
      <c r="Z3" s="53"/>
      <c r="AA3" s="39" t="s">
        <v>22</v>
      </c>
      <c r="AB3" s="39"/>
      <c r="AC3" s="39"/>
      <c r="AD3" s="39"/>
      <c r="AE3" s="39"/>
      <c r="AF3" s="39"/>
      <c r="AG3" s="39" t="s">
        <v>20</v>
      </c>
      <c r="AH3" s="39"/>
      <c r="AI3" s="39"/>
      <c r="AJ3" s="39"/>
      <c r="AK3" s="39"/>
      <c r="AL3" s="39"/>
      <c r="AM3" s="39" t="s">
        <v>18</v>
      </c>
      <c r="AN3" s="39"/>
      <c r="AO3" s="39"/>
      <c r="AP3" s="39"/>
      <c r="AQ3" s="39"/>
      <c r="AR3" s="39"/>
      <c r="AS3" s="39" t="s">
        <v>38</v>
      </c>
      <c r="AT3" s="39"/>
      <c r="AU3" s="39"/>
      <c r="AV3" s="39"/>
      <c r="AW3" s="39"/>
      <c r="AX3" s="39"/>
      <c r="AY3" s="46" t="s">
        <v>3</v>
      </c>
      <c r="AZ3" s="45" t="s">
        <v>4</v>
      </c>
      <c r="BA3" s="45" t="s">
        <v>5</v>
      </c>
      <c r="BB3" s="45" t="s">
        <v>6</v>
      </c>
      <c r="BC3" s="45" t="s">
        <v>10</v>
      </c>
      <c r="BD3" s="45"/>
      <c r="BE3" s="45"/>
    </row>
    <row r="4" spans="1:57" ht="18.75" customHeight="1">
      <c r="A4" s="46"/>
      <c r="B4" s="45"/>
      <c r="C4" s="54"/>
      <c r="D4" s="55"/>
      <c r="E4" s="55"/>
      <c r="F4" s="55"/>
      <c r="G4" s="55"/>
      <c r="H4" s="56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54"/>
      <c r="V4" s="55"/>
      <c r="W4" s="55"/>
      <c r="X4" s="55"/>
      <c r="Y4" s="55"/>
      <c r="Z4" s="56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6"/>
      <c r="AZ4" s="45"/>
      <c r="BA4" s="45"/>
      <c r="BB4" s="45"/>
      <c r="BC4" s="45"/>
      <c r="BD4" s="45"/>
      <c r="BE4" s="45"/>
    </row>
    <row r="5" spans="1:57" ht="18.75" customHeight="1">
      <c r="A5" s="46"/>
      <c r="B5" s="45"/>
      <c r="C5" s="54"/>
      <c r="D5" s="55"/>
      <c r="E5" s="55"/>
      <c r="F5" s="55"/>
      <c r="G5" s="55"/>
      <c r="H5" s="56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54"/>
      <c r="V5" s="55"/>
      <c r="W5" s="55"/>
      <c r="X5" s="55"/>
      <c r="Y5" s="55"/>
      <c r="Z5" s="56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46"/>
      <c r="AZ5" s="45"/>
      <c r="BA5" s="45"/>
      <c r="BB5" s="45"/>
      <c r="BC5" s="45" t="s">
        <v>7</v>
      </c>
      <c r="BD5" s="45" t="s">
        <v>8</v>
      </c>
      <c r="BE5" s="45" t="s">
        <v>9</v>
      </c>
    </row>
    <row r="6" spans="1:57" ht="18.75" customHeight="1">
      <c r="A6" s="46"/>
      <c r="B6" s="45"/>
      <c r="C6" s="57"/>
      <c r="D6" s="58"/>
      <c r="E6" s="58"/>
      <c r="F6" s="58"/>
      <c r="G6" s="58"/>
      <c r="H6" s="5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57"/>
      <c r="V6" s="58"/>
      <c r="W6" s="58"/>
      <c r="X6" s="58"/>
      <c r="Y6" s="58"/>
      <c r="Z6" s="5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46"/>
      <c r="AZ6" s="45"/>
      <c r="BA6" s="45"/>
      <c r="BB6" s="45"/>
      <c r="BC6" s="45"/>
      <c r="BD6" s="45"/>
      <c r="BE6" s="45"/>
    </row>
    <row r="7" spans="1:57" ht="18.75" customHeight="1">
      <c r="A7" s="38">
        <v>8</v>
      </c>
      <c r="B7" s="50" t="s">
        <v>33</v>
      </c>
      <c r="C7" s="30"/>
      <c r="D7" s="31"/>
      <c r="E7" s="31"/>
      <c r="F7" s="31"/>
      <c r="G7" s="31"/>
      <c r="H7" s="32"/>
      <c r="I7" s="44" t="s">
        <v>63</v>
      </c>
      <c r="J7" s="40"/>
      <c r="K7" s="41"/>
      <c r="L7" s="42" t="s">
        <v>82</v>
      </c>
      <c r="M7" s="40"/>
      <c r="N7" s="43"/>
      <c r="O7" s="44" t="s">
        <v>41</v>
      </c>
      <c r="P7" s="40"/>
      <c r="Q7" s="41"/>
      <c r="R7" s="42" t="s">
        <v>41</v>
      </c>
      <c r="S7" s="40"/>
      <c r="T7" s="43"/>
      <c r="U7" s="44" t="s">
        <v>41</v>
      </c>
      <c r="V7" s="40"/>
      <c r="W7" s="41"/>
      <c r="X7" s="42" t="s">
        <v>114</v>
      </c>
      <c r="Y7" s="40"/>
      <c r="Z7" s="43"/>
      <c r="AA7" s="44" t="s">
        <v>115</v>
      </c>
      <c r="AB7" s="40"/>
      <c r="AC7" s="41"/>
      <c r="AD7" s="42" t="s">
        <v>124</v>
      </c>
      <c r="AE7" s="40"/>
      <c r="AF7" s="43"/>
      <c r="AG7" s="44" t="s">
        <v>76</v>
      </c>
      <c r="AH7" s="40"/>
      <c r="AI7" s="41"/>
      <c r="AJ7" s="42" t="s">
        <v>125</v>
      </c>
      <c r="AK7" s="40"/>
      <c r="AL7" s="43"/>
      <c r="AM7" s="44" t="s">
        <v>62</v>
      </c>
      <c r="AN7" s="40"/>
      <c r="AO7" s="41"/>
      <c r="AP7" s="42" t="s">
        <v>116</v>
      </c>
      <c r="AQ7" s="40"/>
      <c r="AR7" s="43"/>
      <c r="AS7" s="44" t="s">
        <v>41</v>
      </c>
      <c r="AT7" s="40"/>
      <c r="AU7" s="41"/>
      <c r="AV7" s="42" t="s">
        <v>111</v>
      </c>
      <c r="AW7" s="40"/>
      <c r="AX7" s="43"/>
      <c r="AY7" s="36">
        <f>AZ7*3+BA7</f>
        <v>18</v>
      </c>
      <c r="AZ7" s="18">
        <f>COUNTIF(C7:AX10,"=○")</f>
        <v>5</v>
      </c>
      <c r="BA7" s="18">
        <f>COUNTIF(C7:AX10,"=△")</f>
        <v>3</v>
      </c>
      <c r="BB7" s="18">
        <f>COUNTIF(C7:AX10,"=●")</f>
        <v>20</v>
      </c>
      <c r="BC7" s="18">
        <f>I8+L8+I10+L10+O8+O10+R8+R10+U8+U10+X8+X10+AA8+AA10+AD8+AD10+AG8+AG10+AJ8+AJ10+AM8+AM10+AP8+AP10+AS8+AS10+AV8+AV10</f>
        <v>39</v>
      </c>
      <c r="BD7" s="18">
        <f>K8+N8+K10+N10+Q8+T8+Q10+T10+W8+Z8+W10+Z10+AC8+AF8+AC10+AF10+AI8+AI10+AL8+AL10+AO8+AO10+AR8+AR10+AU8+AU10+AX8+AX10</f>
        <v>104</v>
      </c>
      <c r="BE7" s="20">
        <f>BC7-BD7</f>
        <v>-65</v>
      </c>
    </row>
    <row r="8" spans="1:57" ht="18.75" customHeight="1">
      <c r="A8" s="38"/>
      <c r="B8" s="50"/>
      <c r="C8" s="30"/>
      <c r="D8" s="31"/>
      <c r="E8" s="31"/>
      <c r="F8" s="31"/>
      <c r="G8" s="31"/>
      <c r="H8" s="32"/>
      <c r="I8" s="2">
        <v>1</v>
      </c>
      <c r="J8" s="3" t="s">
        <v>2</v>
      </c>
      <c r="K8" s="4">
        <v>3</v>
      </c>
      <c r="L8" s="5">
        <v>1</v>
      </c>
      <c r="M8" s="3" t="s">
        <v>2</v>
      </c>
      <c r="N8" s="6">
        <v>8</v>
      </c>
      <c r="O8" s="2">
        <v>1</v>
      </c>
      <c r="P8" s="3" t="s">
        <v>2</v>
      </c>
      <c r="Q8" s="4">
        <v>5</v>
      </c>
      <c r="R8" s="5">
        <v>3</v>
      </c>
      <c r="S8" s="3" t="s">
        <v>2</v>
      </c>
      <c r="T8" s="6">
        <v>5</v>
      </c>
      <c r="U8" s="2">
        <v>0</v>
      </c>
      <c r="V8" s="3" t="s">
        <v>2</v>
      </c>
      <c r="W8" s="4">
        <v>4</v>
      </c>
      <c r="X8" s="5">
        <v>0</v>
      </c>
      <c r="Y8" s="3" t="s">
        <v>2</v>
      </c>
      <c r="Z8" s="6">
        <v>5</v>
      </c>
      <c r="AA8" s="2">
        <v>2</v>
      </c>
      <c r="AB8" s="3" t="s">
        <v>2</v>
      </c>
      <c r="AC8" s="4">
        <v>5</v>
      </c>
      <c r="AD8" s="5">
        <v>3</v>
      </c>
      <c r="AE8" s="3" t="s">
        <v>2</v>
      </c>
      <c r="AF8" s="6">
        <v>2</v>
      </c>
      <c r="AG8" s="2">
        <v>0</v>
      </c>
      <c r="AH8" s="3" t="s">
        <v>2</v>
      </c>
      <c r="AI8" s="4">
        <v>3</v>
      </c>
      <c r="AJ8" s="5">
        <v>2</v>
      </c>
      <c r="AK8" s="3" t="s">
        <v>2</v>
      </c>
      <c r="AL8" s="6">
        <v>6</v>
      </c>
      <c r="AM8" s="2">
        <v>4</v>
      </c>
      <c r="AN8" s="3" t="s">
        <v>2</v>
      </c>
      <c r="AO8" s="4">
        <v>2</v>
      </c>
      <c r="AP8" s="5">
        <v>5</v>
      </c>
      <c r="AQ8" s="3" t="s">
        <v>2</v>
      </c>
      <c r="AR8" s="6">
        <v>0</v>
      </c>
      <c r="AS8" s="2">
        <v>1</v>
      </c>
      <c r="AT8" s="3" t="s">
        <v>2</v>
      </c>
      <c r="AU8" s="4">
        <v>3</v>
      </c>
      <c r="AV8" s="5">
        <v>0</v>
      </c>
      <c r="AW8" s="3" t="s">
        <v>2</v>
      </c>
      <c r="AX8" s="6">
        <v>5</v>
      </c>
      <c r="AY8" s="36"/>
      <c r="AZ8" s="18" t="e">
        <f>COUNTIF(#REF!,"&gt;1")</f>
        <v>#REF!</v>
      </c>
      <c r="BA8" s="18" t="e">
        <f>COUNTIF(#REF!,"&gt;1")</f>
        <v>#REF!</v>
      </c>
      <c r="BB8" s="18" t="e">
        <f>COUNTIF(#REF!,"&gt;1")</f>
        <v>#REF!</v>
      </c>
      <c r="BC8" s="18"/>
      <c r="BD8" s="18"/>
      <c r="BE8" s="20"/>
    </row>
    <row r="9" spans="1:57" ht="18.75" customHeight="1">
      <c r="A9" s="38"/>
      <c r="B9" s="50"/>
      <c r="C9" s="30"/>
      <c r="D9" s="31"/>
      <c r="E9" s="31"/>
      <c r="F9" s="31"/>
      <c r="G9" s="31"/>
      <c r="H9" s="32"/>
      <c r="I9" s="13" t="s">
        <v>47</v>
      </c>
      <c r="J9" s="40"/>
      <c r="K9" s="41"/>
      <c r="L9" s="42" t="s">
        <v>41</v>
      </c>
      <c r="M9" s="40"/>
      <c r="N9" s="17"/>
      <c r="O9" s="13" t="s">
        <v>113</v>
      </c>
      <c r="P9" s="14"/>
      <c r="Q9" s="15"/>
      <c r="R9" s="16" t="s">
        <v>136</v>
      </c>
      <c r="S9" s="14"/>
      <c r="T9" s="17"/>
      <c r="U9" s="13" t="s">
        <v>41</v>
      </c>
      <c r="V9" s="14"/>
      <c r="W9" s="15"/>
      <c r="X9" s="16" t="s">
        <v>136</v>
      </c>
      <c r="Y9" s="14"/>
      <c r="Z9" s="17"/>
      <c r="AA9" s="13" t="s">
        <v>137</v>
      </c>
      <c r="AB9" s="14"/>
      <c r="AC9" s="15"/>
      <c r="AD9" s="16" t="s">
        <v>47</v>
      </c>
      <c r="AE9" s="14"/>
      <c r="AF9" s="17"/>
      <c r="AG9" s="13" t="s">
        <v>40</v>
      </c>
      <c r="AH9" s="14"/>
      <c r="AI9" s="15"/>
      <c r="AJ9" s="16" t="s">
        <v>143</v>
      </c>
      <c r="AK9" s="14"/>
      <c r="AL9" s="17"/>
      <c r="AM9" s="13" t="s">
        <v>41</v>
      </c>
      <c r="AN9" s="14"/>
      <c r="AO9" s="15"/>
      <c r="AP9" s="16" t="s">
        <v>41</v>
      </c>
      <c r="AQ9" s="14"/>
      <c r="AR9" s="17"/>
      <c r="AS9" s="13" t="s">
        <v>129</v>
      </c>
      <c r="AT9" s="14"/>
      <c r="AU9" s="15"/>
      <c r="AV9" s="16" t="s">
        <v>123</v>
      </c>
      <c r="AW9" s="14"/>
      <c r="AX9" s="17"/>
      <c r="AY9" s="36"/>
      <c r="AZ9" s="18">
        <f>COUNTIF(AA9:AX9,"=○")</f>
        <v>2</v>
      </c>
      <c r="BA9" s="18">
        <f>COUNTIF(AA9:AX9,"=△")</f>
        <v>2</v>
      </c>
      <c r="BB9" s="18">
        <f>COUNTIF(AA9:AX9,"=×")</f>
        <v>0</v>
      </c>
      <c r="BC9" s="18"/>
      <c r="BD9" s="18"/>
      <c r="BE9" s="20"/>
    </row>
    <row r="10" spans="1:57" ht="18.75" customHeight="1">
      <c r="A10" s="38"/>
      <c r="B10" s="50"/>
      <c r="C10" s="33"/>
      <c r="D10" s="34"/>
      <c r="E10" s="34"/>
      <c r="F10" s="34"/>
      <c r="G10" s="34"/>
      <c r="H10" s="35"/>
      <c r="I10" s="2">
        <v>3</v>
      </c>
      <c r="J10" s="3" t="s">
        <v>2</v>
      </c>
      <c r="K10" s="4">
        <v>3</v>
      </c>
      <c r="L10" s="5">
        <v>0</v>
      </c>
      <c r="M10" s="3" t="s">
        <v>2</v>
      </c>
      <c r="N10" s="6">
        <v>5</v>
      </c>
      <c r="O10" s="2">
        <v>2</v>
      </c>
      <c r="P10" s="3" t="s">
        <v>2</v>
      </c>
      <c r="Q10" s="4">
        <v>6</v>
      </c>
      <c r="R10" s="5">
        <v>0</v>
      </c>
      <c r="S10" s="3" t="s">
        <v>2</v>
      </c>
      <c r="T10" s="6">
        <v>5</v>
      </c>
      <c r="U10" s="2">
        <v>0</v>
      </c>
      <c r="V10" s="3" t="s">
        <v>2</v>
      </c>
      <c r="W10" s="4">
        <v>5</v>
      </c>
      <c r="X10" s="5">
        <v>0</v>
      </c>
      <c r="Y10" s="3" t="s">
        <v>2</v>
      </c>
      <c r="Z10" s="6">
        <v>6</v>
      </c>
      <c r="AA10" s="2">
        <v>5</v>
      </c>
      <c r="AB10" s="3" t="s">
        <v>2</v>
      </c>
      <c r="AC10" s="4">
        <v>0</v>
      </c>
      <c r="AD10" s="5">
        <v>0</v>
      </c>
      <c r="AE10" s="3" t="s">
        <v>2</v>
      </c>
      <c r="AF10" s="6">
        <v>0</v>
      </c>
      <c r="AG10" s="2">
        <v>5</v>
      </c>
      <c r="AH10" s="3" t="s">
        <v>2</v>
      </c>
      <c r="AI10" s="4">
        <v>0</v>
      </c>
      <c r="AJ10" s="5">
        <v>0</v>
      </c>
      <c r="AK10" s="3" t="s">
        <v>2</v>
      </c>
      <c r="AL10" s="6">
        <v>0</v>
      </c>
      <c r="AM10" s="2">
        <v>1</v>
      </c>
      <c r="AN10" s="3" t="s">
        <v>2</v>
      </c>
      <c r="AO10" s="4">
        <v>6</v>
      </c>
      <c r="AP10" s="5">
        <v>0</v>
      </c>
      <c r="AQ10" s="3" t="s">
        <v>2</v>
      </c>
      <c r="AR10" s="6">
        <v>2</v>
      </c>
      <c r="AS10" s="2">
        <v>0</v>
      </c>
      <c r="AT10" s="3" t="s">
        <v>2</v>
      </c>
      <c r="AU10" s="4">
        <v>5</v>
      </c>
      <c r="AV10" s="5">
        <v>0</v>
      </c>
      <c r="AW10" s="3" t="s">
        <v>2</v>
      </c>
      <c r="AX10" s="6">
        <v>5</v>
      </c>
      <c r="AY10" s="37"/>
      <c r="AZ10" s="19" t="e">
        <f>COUNTIF(#REF!,"&gt;1")</f>
        <v>#REF!</v>
      </c>
      <c r="BA10" s="19" t="e">
        <f>COUNTIF(#REF!,"&gt;1")</f>
        <v>#REF!</v>
      </c>
      <c r="BB10" s="19" t="e">
        <f>COUNTIF(#REF!,"&gt;1")</f>
        <v>#REF!</v>
      </c>
      <c r="BC10" s="19"/>
      <c r="BD10" s="19"/>
      <c r="BE10" s="21"/>
    </row>
    <row r="11" spans="1:57" ht="18.75" customHeight="1">
      <c r="A11" s="38">
        <v>1</v>
      </c>
      <c r="B11" s="50" t="s">
        <v>35</v>
      </c>
      <c r="C11" s="22" t="s">
        <v>64</v>
      </c>
      <c r="D11" s="23"/>
      <c r="E11" s="24"/>
      <c r="F11" s="25" t="s">
        <v>81</v>
      </c>
      <c r="G11" s="23"/>
      <c r="H11" s="26"/>
      <c r="I11" s="27"/>
      <c r="J11" s="28"/>
      <c r="K11" s="28"/>
      <c r="L11" s="28"/>
      <c r="M11" s="28"/>
      <c r="N11" s="29"/>
      <c r="O11" s="22" t="s">
        <v>80</v>
      </c>
      <c r="P11" s="23"/>
      <c r="Q11" s="24"/>
      <c r="R11" s="25" t="s">
        <v>109</v>
      </c>
      <c r="S11" s="23"/>
      <c r="T11" s="26"/>
      <c r="U11" s="22" t="s">
        <v>41</v>
      </c>
      <c r="V11" s="23"/>
      <c r="W11" s="24"/>
      <c r="X11" s="25" t="s">
        <v>40</v>
      </c>
      <c r="Y11" s="23"/>
      <c r="Z11" s="26"/>
      <c r="AA11" s="22" t="s">
        <v>106</v>
      </c>
      <c r="AB11" s="23"/>
      <c r="AC11" s="24"/>
      <c r="AD11" s="25" t="s">
        <v>106</v>
      </c>
      <c r="AE11" s="23"/>
      <c r="AF11" s="26"/>
      <c r="AG11" s="22" t="s">
        <v>40</v>
      </c>
      <c r="AH11" s="23"/>
      <c r="AI11" s="24"/>
      <c r="AJ11" s="25" t="s">
        <v>119</v>
      </c>
      <c r="AK11" s="23"/>
      <c r="AL11" s="26"/>
      <c r="AM11" s="22" t="s">
        <v>62</v>
      </c>
      <c r="AN11" s="23"/>
      <c r="AO11" s="24"/>
      <c r="AP11" s="25" t="s">
        <v>109</v>
      </c>
      <c r="AQ11" s="23"/>
      <c r="AR11" s="26"/>
      <c r="AS11" s="22" t="s">
        <v>104</v>
      </c>
      <c r="AT11" s="23"/>
      <c r="AU11" s="24"/>
      <c r="AV11" s="25" t="s">
        <v>112</v>
      </c>
      <c r="AW11" s="23"/>
      <c r="AX11" s="26"/>
      <c r="AY11" s="36">
        <f>AZ11*3+BA11</f>
        <v>70</v>
      </c>
      <c r="AZ11" s="18">
        <f>COUNTIF(C11:AX14,"=○")</f>
        <v>22</v>
      </c>
      <c r="BA11" s="18">
        <f>COUNTIF(C11:AX14,"=△")</f>
        <v>4</v>
      </c>
      <c r="BB11" s="18">
        <f>COUNTIF(C11:AX14,"=●")</f>
        <v>2</v>
      </c>
      <c r="BC11" s="49">
        <f>C12+F12+C14+F14+O12+O14+R12+R14+U12+U14+X12+X14+AA12+AA14+AD12+AD14+AG12+AG14+AJ12+AJ14+AM12+AM14+AP12+AP14+AS12+AS14+AV12+AV14</f>
        <v>117</v>
      </c>
      <c r="BD11" s="18">
        <f>E12+H12+E14+H14+Q12+T12+Q14+T14+W12+Z12+W14+Z14+AC12+AF12+AC14+AF14+AI12+AI14+AL12+AL14+AO12+AO14+AR12+AR14+AU12+AU14+AX12+AX14</f>
        <v>42</v>
      </c>
      <c r="BE11" s="20">
        <f>BC11-BD11</f>
        <v>75</v>
      </c>
    </row>
    <row r="12" spans="1:57" ht="18.75" customHeight="1">
      <c r="A12" s="38"/>
      <c r="B12" s="50"/>
      <c r="C12" s="2">
        <v>3</v>
      </c>
      <c r="D12" s="3" t="s">
        <v>2</v>
      </c>
      <c r="E12" s="4">
        <v>1</v>
      </c>
      <c r="F12" s="5">
        <v>8</v>
      </c>
      <c r="G12" s="3" t="s">
        <v>2</v>
      </c>
      <c r="H12" s="6">
        <v>1</v>
      </c>
      <c r="I12" s="30"/>
      <c r="J12" s="31"/>
      <c r="K12" s="31"/>
      <c r="L12" s="31"/>
      <c r="M12" s="31"/>
      <c r="N12" s="32"/>
      <c r="O12" s="2">
        <v>3</v>
      </c>
      <c r="P12" s="3" t="s">
        <v>2</v>
      </c>
      <c r="Q12" s="4">
        <v>2</v>
      </c>
      <c r="R12" s="5">
        <v>2</v>
      </c>
      <c r="S12" s="3" t="s">
        <v>2</v>
      </c>
      <c r="T12" s="6">
        <v>0</v>
      </c>
      <c r="U12" s="2">
        <v>1</v>
      </c>
      <c r="V12" s="3" t="s">
        <v>2</v>
      </c>
      <c r="W12" s="4">
        <v>3</v>
      </c>
      <c r="X12" s="5">
        <v>4</v>
      </c>
      <c r="Y12" s="3" t="s">
        <v>2</v>
      </c>
      <c r="Z12" s="6">
        <v>2</v>
      </c>
      <c r="AA12" s="2">
        <v>6</v>
      </c>
      <c r="AB12" s="3" t="s">
        <v>2</v>
      </c>
      <c r="AC12" s="4">
        <v>1</v>
      </c>
      <c r="AD12" s="5">
        <v>5</v>
      </c>
      <c r="AE12" s="3" t="s">
        <v>2</v>
      </c>
      <c r="AF12" s="6">
        <v>4</v>
      </c>
      <c r="AG12" s="2">
        <v>5</v>
      </c>
      <c r="AH12" s="3" t="s">
        <v>2</v>
      </c>
      <c r="AI12" s="4">
        <v>1</v>
      </c>
      <c r="AJ12" s="5">
        <v>7</v>
      </c>
      <c r="AK12" s="3" t="s">
        <v>2</v>
      </c>
      <c r="AL12" s="6">
        <v>0</v>
      </c>
      <c r="AM12" s="2">
        <v>3</v>
      </c>
      <c r="AN12" s="3" t="s">
        <v>2</v>
      </c>
      <c r="AO12" s="4">
        <v>1</v>
      </c>
      <c r="AP12" s="5">
        <v>3</v>
      </c>
      <c r="AQ12" s="3" t="s">
        <v>2</v>
      </c>
      <c r="AR12" s="6">
        <v>1</v>
      </c>
      <c r="AS12" s="2">
        <v>4</v>
      </c>
      <c r="AT12" s="3" t="s">
        <v>2</v>
      </c>
      <c r="AU12" s="4">
        <v>4</v>
      </c>
      <c r="AV12" s="5">
        <v>3</v>
      </c>
      <c r="AW12" s="3" t="s">
        <v>2</v>
      </c>
      <c r="AX12" s="6">
        <v>1</v>
      </c>
      <c r="AY12" s="36"/>
      <c r="AZ12" s="18" t="e">
        <f>COUNTIF(#REF!,"&gt;1")</f>
        <v>#REF!</v>
      </c>
      <c r="BA12" s="18" t="e">
        <f>COUNTIF(#REF!,"&gt;1")</f>
        <v>#REF!</v>
      </c>
      <c r="BB12" s="18" t="e">
        <f>COUNTIF(#REF!,"&gt;1")</f>
        <v>#REF!</v>
      </c>
      <c r="BC12" s="20"/>
      <c r="BD12" s="18"/>
      <c r="BE12" s="20"/>
    </row>
    <row r="13" spans="1:57" ht="18.75" customHeight="1">
      <c r="A13" s="38"/>
      <c r="B13" s="50"/>
      <c r="C13" s="13" t="s">
        <v>121</v>
      </c>
      <c r="D13" s="14"/>
      <c r="E13" s="15"/>
      <c r="F13" s="16" t="s">
        <v>126</v>
      </c>
      <c r="G13" s="14"/>
      <c r="H13" s="17"/>
      <c r="I13" s="30"/>
      <c r="J13" s="31"/>
      <c r="K13" s="31"/>
      <c r="L13" s="31"/>
      <c r="M13" s="31"/>
      <c r="N13" s="32"/>
      <c r="O13" s="13" t="s">
        <v>126</v>
      </c>
      <c r="P13" s="14"/>
      <c r="Q13" s="15"/>
      <c r="R13" s="16" t="s">
        <v>40</v>
      </c>
      <c r="S13" s="14"/>
      <c r="T13" s="17"/>
      <c r="U13" s="13" t="s">
        <v>128</v>
      </c>
      <c r="V13" s="14"/>
      <c r="W13" s="15"/>
      <c r="X13" s="16" t="s">
        <v>112</v>
      </c>
      <c r="Y13" s="14"/>
      <c r="Z13" s="17"/>
      <c r="AA13" s="13" t="s">
        <v>122</v>
      </c>
      <c r="AB13" s="14"/>
      <c r="AC13" s="15"/>
      <c r="AD13" s="16" t="s">
        <v>132</v>
      </c>
      <c r="AE13" s="14"/>
      <c r="AF13" s="17"/>
      <c r="AG13" s="13" t="s">
        <v>40</v>
      </c>
      <c r="AH13" s="14"/>
      <c r="AI13" s="15"/>
      <c r="AJ13" s="16" t="s">
        <v>40</v>
      </c>
      <c r="AK13" s="14"/>
      <c r="AL13" s="17"/>
      <c r="AM13" s="13" t="s">
        <v>124</v>
      </c>
      <c r="AN13" s="14"/>
      <c r="AO13" s="15"/>
      <c r="AP13" s="16" t="s">
        <v>137</v>
      </c>
      <c r="AQ13" s="14"/>
      <c r="AR13" s="17"/>
      <c r="AS13" s="13" t="s">
        <v>125</v>
      </c>
      <c r="AT13" s="14"/>
      <c r="AU13" s="15"/>
      <c r="AV13" s="16" t="s">
        <v>47</v>
      </c>
      <c r="AW13" s="14"/>
      <c r="AX13" s="17"/>
      <c r="AY13" s="36"/>
      <c r="AZ13" s="18">
        <f>COUNTIF(AA13:AX13,"=○")</f>
        <v>5</v>
      </c>
      <c r="BA13" s="18">
        <f>COUNTIF(AA13:AX13,"=△")</f>
        <v>2</v>
      </c>
      <c r="BB13" s="18">
        <f>COUNTIF(AA13:AX13,"=×")</f>
        <v>0</v>
      </c>
      <c r="BC13" s="20"/>
      <c r="BD13" s="18"/>
      <c r="BE13" s="20"/>
    </row>
    <row r="14" spans="1:57" ht="18.75" customHeight="1">
      <c r="A14" s="38"/>
      <c r="B14" s="50"/>
      <c r="C14" s="2">
        <v>3</v>
      </c>
      <c r="D14" s="3" t="s">
        <v>2</v>
      </c>
      <c r="E14" s="4">
        <v>3</v>
      </c>
      <c r="F14" s="5">
        <v>5</v>
      </c>
      <c r="G14" s="3" t="s">
        <v>2</v>
      </c>
      <c r="H14" s="6">
        <v>0</v>
      </c>
      <c r="I14" s="33"/>
      <c r="J14" s="34"/>
      <c r="K14" s="34"/>
      <c r="L14" s="34"/>
      <c r="M14" s="34"/>
      <c r="N14" s="35"/>
      <c r="O14" s="2">
        <v>7</v>
      </c>
      <c r="P14" s="3" t="s">
        <v>2</v>
      </c>
      <c r="Q14" s="4">
        <v>3</v>
      </c>
      <c r="R14" s="5">
        <v>5</v>
      </c>
      <c r="S14" s="3" t="s">
        <v>2</v>
      </c>
      <c r="T14" s="6">
        <v>0</v>
      </c>
      <c r="U14" s="2">
        <v>6</v>
      </c>
      <c r="V14" s="3" t="s">
        <v>2</v>
      </c>
      <c r="W14" s="4">
        <v>1</v>
      </c>
      <c r="X14" s="5">
        <v>1</v>
      </c>
      <c r="Y14" s="3" t="s">
        <v>2</v>
      </c>
      <c r="Z14" s="6">
        <v>0</v>
      </c>
      <c r="AA14" s="2">
        <v>6</v>
      </c>
      <c r="AB14" s="3" t="s">
        <v>2</v>
      </c>
      <c r="AC14" s="4">
        <v>2</v>
      </c>
      <c r="AD14" s="5">
        <v>2</v>
      </c>
      <c r="AE14" s="3" t="s">
        <v>2</v>
      </c>
      <c r="AF14" s="6">
        <v>2</v>
      </c>
      <c r="AG14" s="2">
        <v>4</v>
      </c>
      <c r="AH14" s="3" t="s">
        <v>2</v>
      </c>
      <c r="AI14" s="4">
        <v>3</v>
      </c>
      <c r="AJ14" s="5">
        <v>5</v>
      </c>
      <c r="AK14" s="3" t="s">
        <v>2</v>
      </c>
      <c r="AL14" s="6">
        <v>0</v>
      </c>
      <c r="AM14" s="2">
        <v>10</v>
      </c>
      <c r="AN14" s="3" t="s">
        <v>2</v>
      </c>
      <c r="AO14" s="4">
        <v>2</v>
      </c>
      <c r="AP14" s="5">
        <v>3</v>
      </c>
      <c r="AQ14" s="3" t="s">
        <v>2</v>
      </c>
      <c r="AR14" s="6">
        <v>0</v>
      </c>
      <c r="AS14" s="2">
        <v>1</v>
      </c>
      <c r="AT14" s="3" t="s">
        <v>2</v>
      </c>
      <c r="AU14" s="4">
        <v>2</v>
      </c>
      <c r="AV14" s="5">
        <v>2</v>
      </c>
      <c r="AW14" s="3" t="s">
        <v>2</v>
      </c>
      <c r="AX14" s="6">
        <v>2</v>
      </c>
      <c r="AY14" s="37"/>
      <c r="AZ14" s="19" t="e">
        <f>COUNTIF(#REF!,"&gt;1")</f>
        <v>#REF!</v>
      </c>
      <c r="BA14" s="19" t="e">
        <f>COUNTIF(#REF!,"&gt;1")</f>
        <v>#REF!</v>
      </c>
      <c r="BB14" s="19" t="e">
        <f>COUNTIF(#REF!,"&gt;1")</f>
        <v>#REF!</v>
      </c>
      <c r="BC14" s="21"/>
      <c r="BD14" s="19"/>
      <c r="BE14" s="21"/>
    </row>
    <row r="15" spans="1:57" ht="18.75" customHeight="1">
      <c r="A15" s="38">
        <v>2</v>
      </c>
      <c r="B15" s="50" t="s">
        <v>19</v>
      </c>
      <c r="C15" s="22" t="s">
        <v>40</v>
      </c>
      <c r="D15" s="23"/>
      <c r="E15" s="24"/>
      <c r="F15" s="25" t="s">
        <v>40</v>
      </c>
      <c r="G15" s="23"/>
      <c r="H15" s="26"/>
      <c r="I15" s="22" t="s">
        <v>79</v>
      </c>
      <c r="J15" s="23"/>
      <c r="K15" s="24"/>
      <c r="L15" s="25" t="s">
        <v>41</v>
      </c>
      <c r="M15" s="23"/>
      <c r="N15" s="26"/>
      <c r="O15" s="27"/>
      <c r="P15" s="28"/>
      <c r="Q15" s="28"/>
      <c r="R15" s="28"/>
      <c r="S15" s="28"/>
      <c r="T15" s="29"/>
      <c r="U15" s="22" t="s">
        <v>63</v>
      </c>
      <c r="V15" s="23"/>
      <c r="W15" s="24"/>
      <c r="X15" s="25" t="s">
        <v>106</v>
      </c>
      <c r="Y15" s="23"/>
      <c r="Z15" s="26"/>
      <c r="AA15" s="22" t="s">
        <v>66</v>
      </c>
      <c r="AB15" s="23"/>
      <c r="AC15" s="24"/>
      <c r="AD15" s="25" t="s">
        <v>77</v>
      </c>
      <c r="AE15" s="23"/>
      <c r="AF15" s="26"/>
      <c r="AG15" s="22" t="s">
        <v>117</v>
      </c>
      <c r="AH15" s="23"/>
      <c r="AI15" s="24"/>
      <c r="AJ15" s="25" t="s">
        <v>118</v>
      </c>
      <c r="AK15" s="23"/>
      <c r="AL15" s="26"/>
      <c r="AM15" s="22" t="s">
        <v>106</v>
      </c>
      <c r="AN15" s="23"/>
      <c r="AO15" s="24"/>
      <c r="AP15" s="25" t="s">
        <v>109</v>
      </c>
      <c r="AQ15" s="23"/>
      <c r="AR15" s="26"/>
      <c r="AS15" s="22" t="s">
        <v>40</v>
      </c>
      <c r="AT15" s="23"/>
      <c r="AU15" s="24"/>
      <c r="AV15" s="25" t="s">
        <v>74</v>
      </c>
      <c r="AW15" s="23"/>
      <c r="AX15" s="26"/>
      <c r="AY15" s="36">
        <f>AZ15*3+BA15</f>
        <v>52</v>
      </c>
      <c r="AZ15" s="18">
        <f>COUNTIF(C15:AX18,"=○")</f>
        <v>16</v>
      </c>
      <c r="BA15" s="18">
        <f>COUNTIF(C15:AX18,"=△")</f>
        <v>4</v>
      </c>
      <c r="BB15" s="18">
        <f>COUNTIF(C15:AX18,"=●")</f>
        <v>8</v>
      </c>
      <c r="BC15" s="49">
        <f>I16+L16+I18+L18+C16+C18+F16+F18+U16+U18+X16+X18+AA16+AA18+AD16+AD18+AG16+AG18+AJ16+AJ18+AM16+AM18+AP16+AP18+AS16+AS18+AV16+AV18</f>
        <v>83</v>
      </c>
      <c r="BD15" s="18">
        <f>K16+N16+K18+N18+E16+H16+E18+H18+W16+Z16+W18+Z18+AC16+AF16+AC18+AF18+AI16+AI18+AL16+AL18+AO16+AO18+AR16+AR18+AU16+AU18+AX16+AX18</f>
        <v>59</v>
      </c>
      <c r="BE15" s="20">
        <f>BC15-BD15</f>
        <v>24</v>
      </c>
    </row>
    <row r="16" spans="1:57" ht="18.75" customHeight="1">
      <c r="A16" s="38"/>
      <c r="B16" s="50"/>
      <c r="C16" s="2">
        <v>5</v>
      </c>
      <c r="D16" s="3" t="s">
        <v>2</v>
      </c>
      <c r="E16" s="4">
        <v>1</v>
      </c>
      <c r="F16" s="5">
        <v>5</v>
      </c>
      <c r="G16" s="3" t="s">
        <v>2</v>
      </c>
      <c r="H16" s="6">
        <v>3</v>
      </c>
      <c r="I16" s="2">
        <v>2</v>
      </c>
      <c r="J16" s="3" t="s">
        <v>2</v>
      </c>
      <c r="K16" s="4">
        <v>3</v>
      </c>
      <c r="L16" s="5">
        <v>0</v>
      </c>
      <c r="M16" s="3" t="s">
        <v>2</v>
      </c>
      <c r="N16" s="6">
        <v>2</v>
      </c>
      <c r="O16" s="30"/>
      <c r="P16" s="31"/>
      <c r="Q16" s="31"/>
      <c r="R16" s="31"/>
      <c r="S16" s="31"/>
      <c r="T16" s="32"/>
      <c r="U16" s="2">
        <v>0</v>
      </c>
      <c r="V16" s="3" t="s">
        <v>2</v>
      </c>
      <c r="W16" s="4">
        <v>2</v>
      </c>
      <c r="X16" s="5">
        <v>2</v>
      </c>
      <c r="Y16" s="3" t="s">
        <v>2</v>
      </c>
      <c r="Z16" s="6">
        <v>1</v>
      </c>
      <c r="AA16" s="2">
        <v>3</v>
      </c>
      <c r="AB16" s="3" t="s">
        <v>2</v>
      </c>
      <c r="AC16" s="4">
        <v>2</v>
      </c>
      <c r="AD16" s="5">
        <v>2</v>
      </c>
      <c r="AE16" s="3" t="s">
        <v>2</v>
      </c>
      <c r="AF16" s="6">
        <v>5</v>
      </c>
      <c r="AG16" s="2">
        <v>5</v>
      </c>
      <c r="AH16" s="3" t="s">
        <v>2</v>
      </c>
      <c r="AI16" s="4">
        <v>0</v>
      </c>
      <c r="AJ16" s="5">
        <v>6</v>
      </c>
      <c r="AK16" s="3" t="s">
        <v>2</v>
      </c>
      <c r="AL16" s="6">
        <v>2</v>
      </c>
      <c r="AM16" s="2">
        <v>3</v>
      </c>
      <c r="AN16" s="3" t="s">
        <v>2</v>
      </c>
      <c r="AO16" s="4">
        <v>1</v>
      </c>
      <c r="AP16" s="5">
        <v>3</v>
      </c>
      <c r="AQ16" s="3" t="s">
        <v>2</v>
      </c>
      <c r="AR16" s="6">
        <v>0</v>
      </c>
      <c r="AS16" s="2">
        <v>4</v>
      </c>
      <c r="AT16" s="3" t="s">
        <v>2</v>
      </c>
      <c r="AU16" s="4">
        <v>1</v>
      </c>
      <c r="AV16" s="5">
        <v>2</v>
      </c>
      <c r="AW16" s="3" t="s">
        <v>2</v>
      </c>
      <c r="AX16" s="6">
        <v>0</v>
      </c>
      <c r="AY16" s="36"/>
      <c r="AZ16" s="18" t="e">
        <f>COUNTIF(#REF!,"&gt;1")</f>
        <v>#REF!</v>
      </c>
      <c r="BA16" s="18" t="e">
        <f>COUNTIF(#REF!,"&gt;1")</f>
        <v>#REF!</v>
      </c>
      <c r="BB16" s="18" t="e">
        <f>COUNTIF(#REF!,"&gt;1")</f>
        <v>#REF!</v>
      </c>
      <c r="BC16" s="20"/>
      <c r="BD16" s="18"/>
      <c r="BE16" s="20"/>
    </row>
    <row r="17" spans="1:57" ht="18.75" customHeight="1">
      <c r="A17" s="38"/>
      <c r="B17" s="50"/>
      <c r="C17" s="13" t="s">
        <v>126</v>
      </c>
      <c r="D17" s="14"/>
      <c r="E17" s="15"/>
      <c r="F17" s="16" t="s">
        <v>137</v>
      </c>
      <c r="G17" s="14"/>
      <c r="H17" s="17"/>
      <c r="I17" s="13" t="s">
        <v>113</v>
      </c>
      <c r="J17" s="14"/>
      <c r="K17" s="15"/>
      <c r="L17" s="16" t="s">
        <v>41</v>
      </c>
      <c r="M17" s="14"/>
      <c r="N17" s="17"/>
      <c r="O17" s="30"/>
      <c r="P17" s="31"/>
      <c r="Q17" s="31"/>
      <c r="R17" s="31"/>
      <c r="S17" s="31"/>
      <c r="T17" s="32"/>
      <c r="U17" s="13" t="s">
        <v>47</v>
      </c>
      <c r="V17" s="14"/>
      <c r="W17" s="15"/>
      <c r="X17" s="16" t="s">
        <v>40</v>
      </c>
      <c r="Y17" s="14"/>
      <c r="Z17" s="17"/>
      <c r="AA17" s="13" t="s">
        <v>125</v>
      </c>
      <c r="AB17" s="14"/>
      <c r="AC17" s="15"/>
      <c r="AD17" s="16" t="s">
        <v>137</v>
      </c>
      <c r="AE17" s="14"/>
      <c r="AF17" s="17"/>
      <c r="AG17" s="13" t="s">
        <v>40</v>
      </c>
      <c r="AH17" s="14"/>
      <c r="AI17" s="15"/>
      <c r="AJ17" s="16" t="s">
        <v>41</v>
      </c>
      <c r="AK17" s="14"/>
      <c r="AL17" s="17"/>
      <c r="AM17" s="13" t="s">
        <v>47</v>
      </c>
      <c r="AN17" s="14"/>
      <c r="AO17" s="15"/>
      <c r="AP17" s="16" t="s">
        <v>143</v>
      </c>
      <c r="AQ17" s="14"/>
      <c r="AR17" s="17"/>
      <c r="AS17" s="13" t="s">
        <v>47</v>
      </c>
      <c r="AT17" s="14"/>
      <c r="AU17" s="15"/>
      <c r="AV17" s="16" t="s">
        <v>137</v>
      </c>
      <c r="AW17" s="14"/>
      <c r="AX17" s="17"/>
      <c r="AY17" s="36"/>
      <c r="AZ17" s="18">
        <f>COUNTIF(AA17:AX17,"=○")</f>
        <v>3</v>
      </c>
      <c r="BA17" s="18">
        <f>COUNTIF(AA17:AX17,"=△")</f>
        <v>3</v>
      </c>
      <c r="BB17" s="18">
        <f>COUNTIF(AA17:AX17,"=×")</f>
        <v>0</v>
      </c>
      <c r="BC17" s="20"/>
      <c r="BD17" s="18"/>
      <c r="BE17" s="20"/>
    </row>
    <row r="18" spans="1:57" ht="18.75" customHeight="1">
      <c r="A18" s="38"/>
      <c r="B18" s="50"/>
      <c r="C18" s="2">
        <v>6</v>
      </c>
      <c r="D18" s="3" t="s">
        <v>2</v>
      </c>
      <c r="E18" s="4">
        <v>2</v>
      </c>
      <c r="F18" s="5">
        <v>5</v>
      </c>
      <c r="G18" s="3" t="s">
        <v>2</v>
      </c>
      <c r="H18" s="6">
        <v>0</v>
      </c>
      <c r="I18" s="2">
        <v>3</v>
      </c>
      <c r="J18" s="3" t="s">
        <v>2</v>
      </c>
      <c r="K18" s="4">
        <v>7</v>
      </c>
      <c r="L18" s="5">
        <v>0</v>
      </c>
      <c r="M18" s="3" t="s">
        <v>2</v>
      </c>
      <c r="N18" s="6">
        <v>5</v>
      </c>
      <c r="O18" s="33"/>
      <c r="P18" s="34"/>
      <c r="Q18" s="34"/>
      <c r="R18" s="34"/>
      <c r="S18" s="34"/>
      <c r="T18" s="35"/>
      <c r="U18" s="2">
        <v>2</v>
      </c>
      <c r="V18" s="3" t="s">
        <v>2</v>
      </c>
      <c r="W18" s="4">
        <v>2</v>
      </c>
      <c r="X18" s="5">
        <v>3</v>
      </c>
      <c r="Y18" s="3" t="s">
        <v>2</v>
      </c>
      <c r="Z18" s="6">
        <v>2</v>
      </c>
      <c r="AA18" s="2">
        <v>2</v>
      </c>
      <c r="AB18" s="3" t="s">
        <v>2</v>
      </c>
      <c r="AC18" s="4">
        <v>3</v>
      </c>
      <c r="AD18" s="5">
        <v>8</v>
      </c>
      <c r="AE18" s="3" t="s">
        <v>2</v>
      </c>
      <c r="AF18" s="6">
        <v>1</v>
      </c>
      <c r="AG18" s="2">
        <v>3</v>
      </c>
      <c r="AH18" s="3" t="s">
        <v>2</v>
      </c>
      <c r="AI18" s="4">
        <v>2</v>
      </c>
      <c r="AJ18" s="5">
        <v>0</v>
      </c>
      <c r="AK18" s="3" t="s">
        <v>2</v>
      </c>
      <c r="AL18" s="6">
        <v>5</v>
      </c>
      <c r="AM18" s="2">
        <v>2</v>
      </c>
      <c r="AN18" s="3" t="s">
        <v>2</v>
      </c>
      <c r="AO18" s="4">
        <v>2</v>
      </c>
      <c r="AP18" s="5">
        <v>0</v>
      </c>
      <c r="AQ18" s="3" t="s">
        <v>2</v>
      </c>
      <c r="AR18" s="6">
        <v>0</v>
      </c>
      <c r="AS18" s="2">
        <v>2</v>
      </c>
      <c r="AT18" s="3" t="s">
        <v>2</v>
      </c>
      <c r="AU18" s="4">
        <v>2</v>
      </c>
      <c r="AV18" s="5">
        <v>5</v>
      </c>
      <c r="AW18" s="3" t="s">
        <v>2</v>
      </c>
      <c r="AX18" s="6">
        <v>3</v>
      </c>
      <c r="AY18" s="37"/>
      <c r="AZ18" s="19" t="e">
        <f>COUNTIF(#REF!,"&gt;1")</f>
        <v>#REF!</v>
      </c>
      <c r="BA18" s="19" t="e">
        <f>COUNTIF(#REF!,"&gt;1")</f>
        <v>#REF!</v>
      </c>
      <c r="BB18" s="19" t="e">
        <f>COUNTIF(#REF!,"&gt;1")</f>
        <v>#REF!</v>
      </c>
      <c r="BC18" s="21"/>
      <c r="BD18" s="19"/>
      <c r="BE18" s="21"/>
    </row>
    <row r="19" spans="1:57" ht="18.75" customHeight="1">
      <c r="A19" s="38">
        <v>3</v>
      </c>
      <c r="B19" s="50" t="s">
        <v>37</v>
      </c>
      <c r="C19" s="22" t="s">
        <v>40</v>
      </c>
      <c r="D19" s="23"/>
      <c r="E19" s="24"/>
      <c r="F19" s="25" t="s">
        <v>40</v>
      </c>
      <c r="G19" s="23"/>
      <c r="H19" s="26"/>
      <c r="I19" s="22" t="s">
        <v>40</v>
      </c>
      <c r="J19" s="23"/>
      <c r="K19" s="24"/>
      <c r="L19" s="25" t="s">
        <v>107</v>
      </c>
      <c r="M19" s="23"/>
      <c r="N19" s="26"/>
      <c r="O19" s="22" t="s">
        <v>67</v>
      </c>
      <c r="P19" s="23"/>
      <c r="Q19" s="24"/>
      <c r="R19" s="25" t="s">
        <v>105</v>
      </c>
      <c r="S19" s="23"/>
      <c r="T19" s="26"/>
      <c r="U19" s="27"/>
      <c r="V19" s="28"/>
      <c r="W19" s="28"/>
      <c r="X19" s="28"/>
      <c r="Y19" s="28"/>
      <c r="Z19" s="29"/>
      <c r="AA19" s="22" t="s">
        <v>62</v>
      </c>
      <c r="AB19" s="23"/>
      <c r="AC19" s="24"/>
      <c r="AD19" s="25" t="s">
        <v>105</v>
      </c>
      <c r="AE19" s="23"/>
      <c r="AF19" s="26"/>
      <c r="AG19" s="22" t="s">
        <v>40</v>
      </c>
      <c r="AH19" s="23"/>
      <c r="AI19" s="24"/>
      <c r="AJ19" s="25" t="s">
        <v>75</v>
      </c>
      <c r="AK19" s="23"/>
      <c r="AL19" s="26"/>
      <c r="AM19" s="22" t="s">
        <v>103</v>
      </c>
      <c r="AN19" s="23"/>
      <c r="AO19" s="24"/>
      <c r="AP19" s="25" t="s">
        <v>125</v>
      </c>
      <c r="AQ19" s="23"/>
      <c r="AR19" s="26"/>
      <c r="AS19" s="22" t="s">
        <v>113</v>
      </c>
      <c r="AT19" s="23"/>
      <c r="AU19" s="24"/>
      <c r="AV19" s="25" t="s">
        <v>132</v>
      </c>
      <c r="AW19" s="23"/>
      <c r="AX19" s="26"/>
      <c r="AY19" s="36">
        <f>AZ19*3+BA19</f>
        <v>49</v>
      </c>
      <c r="AZ19" s="18">
        <f>COUNTIF(C19:AX22,"=○")</f>
        <v>15</v>
      </c>
      <c r="BA19" s="18">
        <f>COUNTIF(C19:AX22,"=△")</f>
        <v>4</v>
      </c>
      <c r="BB19" s="18">
        <f>COUNTIF(C19:AX22,"=●")</f>
        <v>9</v>
      </c>
      <c r="BC19" s="49">
        <f>I20+L20+I22+L22+O20+O22+R20+R22+C20+C22+F20+F22+AA20+AA22+AD20+AD22+AG20+AG22+AJ20+AJ22+AM20+AM22+AP20+AP22+AS20+AS22+AV20+AV22</f>
        <v>75</v>
      </c>
      <c r="BD19" s="18">
        <f>K20+N20+K22+N22+Q20+T20+Q22+T22+E20+H20+E22+H22+AC20+AF20+AC22+AF22+AI20+AI22+AL20+AL22+AO20+AO22+AR20+AR22+AU20+AU22+AX20+AX22</f>
        <v>52</v>
      </c>
      <c r="BE19" s="20">
        <f>BC19-BD19</f>
        <v>23</v>
      </c>
    </row>
    <row r="20" spans="1:57" ht="18.75" customHeight="1">
      <c r="A20" s="38"/>
      <c r="B20" s="50"/>
      <c r="C20" s="2">
        <v>4</v>
      </c>
      <c r="D20" s="3" t="s">
        <v>2</v>
      </c>
      <c r="E20" s="4">
        <v>0</v>
      </c>
      <c r="F20" s="5">
        <v>5</v>
      </c>
      <c r="G20" s="3" t="s">
        <v>2</v>
      </c>
      <c r="H20" s="6">
        <v>0</v>
      </c>
      <c r="I20" s="2">
        <v>3</v>
      </c>
      <c r="J20" s="3" t="s">
        <v>2</v>
      </c>
      <c r="K20" s="4">
        <v>1</v>
      </c>
      <c r="L20" s="5">
        <v>2</v>
      </c>
      <c r="M20" s="3" t="s">
        <v>2</v>
      </c>
      <c r="N20" s="6">
        <v>4</v>
      </c>
      <c r="O20" s="2">
        <v>2</v>
      </c>
      <c r="P20" s="3" t="s">
        <v>2</v>
      </c>
      <c r="Q20" s="4">
        <v>0</v>
      </c>
      <c r="R20" s="5">
        <v>1</v>
      </c>
      <c r="S20" s="3" t="s">
        <v>2</v>
      </c>
      <c r="T20" s="6">
        <v>2</v>
      </c>
      <c r="U20" s="30"/>
      <c r="V20" s="31"/>
      <c r="W20" s="31"/>
      <c r="X20" s="31"/>
      <c r="Y20" s="31"/>
      <c r="Z20" s="32"/>
      <c r="AA20" s="2">
        <v>6</v>
      </c>
      <c r="AB20" s="3" t="s">
        <v>2</v>
      </c>
      <c r="AC20" s="4">
        <v>0</v>
      </c>
      <c r="AD20" s="5">
        <v>2</v>
      </c>
      <c r="AE20" s="3" t="s">
        <v>2</v>
      </c>
      <c r="AF20" s="6">
        <v>3</v>
      </c>
      <c r="AG20" s="2">
        <v>3</v>
      </c>
      <c r="AH20" s="3" t="s">
        <v>2</v>
      </c>
      <c r="AI20" s="4">
        <v>2</v>
      </c>
      <c r="AJ20" s="5">
        <v>1</v>
      </c>
      <c r="AK20" s="3" t="s">
        <v>2</v>
      </c>
      <c r="AL20" s="6">
        <v>2</v>
      </c>
      <c r="AM20" s="2">
        <v>3</v>
      </c>
      <c r="AN20" s="3" t="s">
        <v>2</v>
      </c>
      <c r="AO20" s="4">
        <v>3</v>
      </c>
      <c r="AP20" s="5">
        <v>2</v>
      </c>
      <c r="AQ20" s="3" t="s">
        <v>2</v>
      </c>
      <c r="AR20" s="6">
        <v>4</v>
      </c>
      <c r="AS20" s="2">
        <v>0</v>
      </c>
      <c r="AT20" s="3" t="s">
        <v>2</v>
      </c>
      <c r="AU20" s="4">
        <v>5</v>
      </c>
      <c r="AV20" s="5">
        <v>4</v>
      </c>
      <c r="AW20" s="3" t="s">
        <v>2</v>
      </c>
      <c r="AX20" s="6">
        <v>4</v>
      </c>
      <c r="AY20" s="36"/>
      <c r="AZ20" s="18" t="e">
        <f>COUNTIF(#REF!,"&gt;1")</f>
        <v>#REF!</v>
      </c>
      <c r="BA20" s="18" t="e">
        <f>COUNTIF(#REF!,"&gt;1")</f>
        <v>#REF!</v>
      </c>
      <c r="BB20" s="18" t="e">
        <f>COUNTIF(#REF!,"&gt;1")</f>
        <v>#REF!</v>
      </c>
      <c r="BC20" s="20"/>
      <c r="BD20" s="18"/>
      <c r="BE20" s="20"/>
    </row>
    <row r="21" spans="1:57" ht="18.75" customHeight="1">
      <c r="A21" s="38"/>
      <c r="B21" s="50"/>
      <c r="C21" s="13" t="s">
        <v>137</v>
      </c>
      <c r="D21" s="14"/>
      <c r="E21" s="15"/>
      <c r="F21" s="16" t="s">
        <v>40</v>
      </c>
      <c r="G21" s="14"/>
      <c r="H21" s="17"/>
      <c r="I21" s="13" t="s">
        <v>131</v>
      </c>
      <c r="J21" s="14"/>
      <c r="K21" s="15"/>
      <c r="L21" s="16" t="s">
        <v>41</v>
      </c>
      <c r="M21" s="14"/>
      <c r="N21" s="17"/>
      <c r="O21" s="13" t="s">
        <v>130</v>
      </c>
      <c r="P21" s="14"/>
      <c r="Q21" s="15"/>
      <c r="R21" s="16" t="s">
        <v>136</v>
      </c>
      <c r="S21" s="14"/>
      <c r="T21" s="17"/>
      <c r="U21" s="30"/>
      <c r="V21" s="31"/>
      <c r="W21" s="31"/>
      <c r="X21" s="31"/>
      <c r="Y21" s="31"/>
      <c r="Z21" s="32"/>
      <c r="AA21" s="13" t="s">
        <v>109</v>
      </c>
      <c r="AB21" s="14"/>
      <c r="AC21" s="15"/>
      <c r="AD21" s="16" t="s">
        <v>116</v>
      </c>
      <c r="AE21" s="14"/>
      <c r="AF21" s="17"/>
      <c r="AG21" s="13" t="s">
        <v>124</v>
      </c>
      <c r="AH21" s="14"/>
      <c r="AI21" s="15"/>
      <c r="AJ21" s="16" t="s">
        <v>124</v>
      </c>
      <c r="AK21" s="14"/>
      <c r="AL21" s="17"/>
      <c r="AM21" s="13" t="s">
        <v>40</v>
      </c>
      <c r="AN21" s="14"/>
      <c r="AO21" s="15"/>
      <c r="AP21" s="16" t="s">
        <v>47</v>
      </c>
      <c r="AQ21" s="14"/>
      <c r="AR21" s="17"/>
      <c r="AS21" s="13" t="s">
        <v>40</v>
      </c>
      <c r="AT21" s="14"/>
      <c r="AU21" s="15"/>
      <c r="AV21" s="16" t="s">
        <v>144</v>
      </c>
      <c r="AW21" s="14"/>
      <c r="AX21" s="17"/>
      <c r="AY21" s="36"/>
      <c r="AZ21" s="18">
        <f>COUNTIF(AA21:AX21,"=○")</f>
        <v>7</v>
      </c>
      <c r="BA21" s="18">
        <f>COUNTIF(AA21:AX21,"=△")</f>
        <v>1</v>
      </c>
      <c r="BB21" s="18">
        <f>COUNTIF(AA21:AX21,"=×")</f>
        <v>0</v>
      </c>
      <c r="BC21" s="20"/>
      <c r="BD21" s="18"/>
      <c r="BE21" s="20"/>
    </row>
    <row r="22" spans="1:57" ht="18.75" customHeight="1">
      <c r="A22" s="38"/>
      <c r="B22" s="50"/>
      <c r="C22" s="2">
        <v>5</v>
      </c>
      <c r="D22" s="3" t="s">
        <v>2</v>
      </c>
      <c r="E22" s="4">
        <v>0</v>
      </c>
      <c r="F22" s="5">
        <v>6</v>
      </c>
      <c r="G22" s="3" t="s">
        <v>2</v>
      </c>
      <c r="H22" s="6">
        <v>0</v>
      </c>
      <c r="I22" s="2">
        <v>1</v>
      </c>
      <c r="J22" s="3" t="s">
        <v>2</v>
      </c>
      <c r="K22" s="4">
        <v>6</v>
      </c>
      <c r="L22" s="5">
        <v>0</v>
      </c>
      <c r="M22" s="3" t="s">
        <v>2</v>
      </c>
      <c r="N22" s="6">
        <v>1</v>
      </c>
      <c r="O22" s="2">
        <v>2</v>
      </c>
      <c r="P22" s="3" t="s">
        <v>2</v>
      </c>
      <c r="Q22" s="4">
        <v>2</v>
      </c>
      <c r="R22" s="5">
        <v>2</v>
      </c>
      <c r="S22" s="3" t="s">
        <v>2</v>
      </c>
      <c r="T22" s="6">
        <v>3</v>
      </c>
      <c r="U22" s="33"/>
      <c r="V22" s="34"/>
      <c r="W22" s="34"/>
      <c r="X22" s="34"/>
      <c r="Y22" s="34"/>
      <c r="Z22" s="35"/>
      <c r="AA22" s="2">
        <v>2</v>
      </c>
      <c r="AB22" s="3" t="s">
        <v>2</v>
      </c>
      <c r="AC22" s="4">
        <v>1</v>
      </c>
      <c r="AD22" s="5">
        <v>3</v>
      </c>
      <c r="AE22" s="3" t="s">
        <v>2</v>
      </c>
      <c r="AF22" s="6">
        <v>1</v>
      </c>
      <c r="AG22" s="2">
        <v>3</v>
      </c>
      <c r="AH22" s="3" t="s">
        <v>2</v>
      </c>
      <c r="AI22" s="4">
        <v>2</v>
      </c>
      <c r="AJ22" s="5">
        <v>5</v>
      </c>
      <c r="AK22" s="3" t="s">
        <v>2</v>
      </c>
      <c r="AL22" s="6">
        <v>3</v>
      </c>
      <c r="AM22" s="2">
        <v>1</v>
      </c>
      <c r="AN22" s="3" t="s">
        <v>2</v>
      </c>
      <c r="AO22" s="4">
        <v>0</v>
      </c>
      <c r="AP22" s="5">
        <v>0</v>
      </c>
      <c r="AQ22" s="3" t="s">
        <v>2</v>
      </c>
      <c r="AR22" s="6">
        <v>0</v>
      </c>
      <c r="AS22" s="2">
        <v>2</v>
      </c>
      <c r="AT22" s="3" t="s">
        <v>2</v>
      </c>
      <c r="AU22" s="4">
        <v>1</v>
      </c>
      <c r="AV22" s="5">
        <v>5</v>
      </c>
      <c r="AW22" s="3" t="s">
        <v>2</v>
      </c>
      <c r="AX22" s="6">
        <v>2</v>
      </c>
      <c r="AY22" s="37"/>
      <c r="AZ22" s="19" t="e">
        <f>COUNTIF(#REF!,"&gt;1")</f>
        <v>#REF!</v>
      </c>
      <c r="BA22" s="19" t="e">
        <f>COUNTIF(#REF!,"&gt;1")</f>
        <v>#REF!</v>
      </c>
      <c r="BB22" s="19" t="e">
        <f>COUNTIF(#REF!,"&gt;1")</f>
        <v>#REF!</v>
      </c>
      <c r="BC22" s="21"/>
      <c r="BD22" s="19"/>
      <c r="BE22" s="21"/>
    </row>
    <row r="23" spans="1:57" ht="18.75" customHeight="1">
      <c r="A23" s="38">
        <v>5</v>
      </c>
      <c r="B23" s="50" t="s">
        <v>22</v>
      </c>
      <c r="C23" s="22" t="s">
        <v>109</v>
      </c>
      <c r="D23" s="23"/>
      <c r="E23" s="24"/>
      <c r="F23" s="25" t="s">
        <v>125</v>
      </c>
      <c r="G23" s="23"/>
      <c r="H23" s="26"/>
      <c r="I23" s="22" t="s">
        <v>105</v>
      </c>
      <c r="J23" s="23"/>
      <c r="K23" s="24"/>
      <c r="L23" s="25" t="s">
        <v>105</v>
      </c>
      <c r="M23" s="23"/>
      <c r="N23" s="26"/>
      <c r="O23" s="22" t="s">
        <v>65</v>
      </c>
      <c r="P23" s="23"/>
      <c r="Q23" s="24"/>
      <c r="R23" s="25" t="s">
        <v>74</v>
      </c>
      <c r="S23" s="23"/>
      <c r="T23" s="26"/>
      <c r="U23" s="22" t="s">
        <v>63</v>
      </c>
      <c r="V23" s="23"/>
      <c r="W23" s="24"/>
      <c r="X23" s="25" t="s">
        <v>92</v>
      </c>
      <c r="Y23" s="23"/>
      <c r="Z23" s="26"/>
      <c r="AA23" s="27"/>
      <c r="AB23" s="28"/>
      <c r="AC23" s="28"/>
      <c r="AD23" s="28"/>
      <c r="AE23" s="28"/>
      <c r="AF23" s="29"/>
      <c r="AG23" s="22" t="s">
        <v>83</v>
      </c>
      <c r="AH23" s="23"/>
      <c r="AI23" s="24"/>
      <c r="AJ23" s="25" t="s">
        <v>126</v>
      </c>
      <c r="AK23" s="23"/>
      <c r="AL23" s="26"/>
      <c r="AM23" s="22" t="s">
        <v>82</v>
      </c>
      <c r="AN23" s="23"/>
      <c r="AO23" s="24"/>
      <c r="AP23" s="25" t="s">
        <v>119</v>
      </c>
      <c r="AQ23" s="23"/>
      <c r="AR23" s="26"/>
      <c r="AS23" s="22" t="s">
        <v>76</v>
      </c>
      <c r="AT23" s="23"/>
      <c r="AU23" s="24"/>
      <c r="AV23" s="25" t="s">
        <v>106</v>
      </c>
      <c r="AW23" s="23"/>
      <c r="AX23" s="26"/>
      <c r="AY23" s="36">
        <f>AZ23*3+BA23</f>
        <v>34</v>
      </c>
      <c r="AZ23" s="18">
        <f>COUNTIF(C23:AX26,"=○")</f>
        <v>10</v>
      </c>
      <c r="BA23" s="18">
        <f>COUNTIF(C23:AX26,"=△")</f>
        <v>4</v>
      </c>
      <c r="BB23" s="18">
        <f>COUNTIF(C23:AX26,"=●")</f>
        <v>14</v>
      </c>
      <c r="BC23" s="49">
        <f>I24+L24+I26+L26+O24+O26+R24+R26+U24+U26+X24+X26+C24+C26+F24+F26+AG24+AG26+AJ24+AJ26+AM24+AM26+AP24+AP26+AS24+AS26+AV24+AV26</f>
        <v>68</v>
      </c>
      <c r="BD23" s="18">
        <f>K24+N24+K26+N26+Q24+T24+Q26+T26+W24+Z24+W26+Z26+E24+H24+E26+H26+AI24+AI26+AL24+AL26+AO24+AO26+AR24+AR26+AU24+AU26+AX24+AX26</f>
        <v>86</v>
      </c>
      <c r="BE23" s="20">
        <f>BC23-BD23</f>
        <v>-18</v>
      </c>
    </row>
    <row r="24" spans="1:57" ht="18.75" customHeight="1">
      <c r="A24" s="38"/>
      <c r="B24" s="50"/>
      <c r="C24" s="2">
        <v>5</v>
      </c>
      <c r="D24" s="3" t="s">
        <v>2</v>
      </c>
      <c r="E24" s="4">
        <v>2</v>
      </c>
      <c r="F24" s="5">
        <v>2</v>
      </c>
      <c r="G24" s="3" t="s">
        <v>2</v>
      </c>
      <c r="H24" s="6">
        <v>3</v>
      </c>
      <c r="I24" s="2">
        <v>1</v>
      </c>
      <c r="J24" s="3" t="s">
        <v>2</v>
      </c>
      <c r="K24" s="4">
        <v>6</v>
      </c>
      <c r="L24" s="5">
        <v>4</v>
      </c>
      <c r="M24" s="3" t="s">
        <v>2</v>
      </c>
      <c r="N24" s="6">
        <v>5</v>
      </c>
      <c r="O24" s="2">
        <v>2</v>
      </c>
      <c r="P24" s="3" t="s">
        <v>2</v>
      </c>
      <c r="Q24" s="4">
        <v>3</v>
      </c>
      <c r="R24" s="5">
        <v>5</v>
      </c>
      <c r="S24" s="3" t="s">
        <v>2</v>
      </c>
      <c r="T24" s="6">
        <v>2</v>
      </c>
      <c r="U24" s="2">
        <v>0</v>
      </c>
      <c r="V24" s="3" t="s">
        <v>2</v>
      </c>
      <c r="W24" s="4">
        <v>6</v>
      </c>
      <c r="X24" s="5">
        <v>3</v>
      </c>
      <c r="Y24" s="3" t="s">
        <v>2</v>
      </c>
      <c r="Z24" s="6">
        <v>2</v>
      </c>
      <c r="AA24" s="30"/>
      <c r="AB24" s="31"/>
      <c r="AC24" s="31"/>
      <c r="AD24" s="31"/>
      <c r="AE24" s="31"/>
      <c r="AF24" s="32"/>
      <c r="AG24" s="2">
        <v>4</v>
      </c>
      <c r="AH24" s="3" t="s">
        <v>2</v>
      </c>
      <c r="AI24" s="4">
        <v>1</v>
      </c>
      <c r="AJ24" s="5">
        <v>4</v>
      </c>
      <c r="AK24" s="3" t="s">
        <v>2</v>
      </c>
      <c r="AL24" s="6">
        <v>1</v>
      </c>
      <c r="AM24" s="2">
        <v>2</v>
      </c>
      <c r="AN24" s="3" t="s">
        <v>2</v>
      </c>
      <c r="AO24" s="4">
        <v>5</v>
      </c>
      <c r="AP24" s="5">
        <v>5</v>
      </c>
      <c r="AQ24" s="3" t="s">
        <v>2</v>
      </c>
      <c r="AR24" s="6">
        <v>0</v>
      </c>
      <c r="AS24" s="2">
        <v>1</v>
      </c>
      <c r="AT24" s="3" t="s">
        <v>2</v>
      </c>
      <c r="AU24" s="4">
        <v>6</v>
      </c>
      <c r="AV24" s="5">
        <v>4</v>
      </c>
      <c r="AW24" s="3" t="s">
        <v>2</v>
      </c>
      <c r="AX24" s="6">
        <v>1</v>
      </c>
      <c r="AY24" s="36"/>
      <c r="AZ24" s="18" t="e">
        <f>COUNTIF(#REF!,"&gt;1")</f>
        <v>#REF!</v>
      </c>
      <c r="BA24" s="18" t="e">
        <f>COUNTIF(#REF!,"&gt;1")</f>
        <v>#REF!</v>
      </c>
      <c r="BB24" s="18" t="e">
        <f>COUNTIF(#REF!,"&gt;1")</f>
        <v>#REF!</v>
      </c>
      <c r="BC24" s="20"/>
      <c r="BD24" s="18"/>
      <c r="BE24" s="20"/>
    </row>
    <row r="25" spans="1:57" ht="18.75" customHeight="1">
      <c r="A25" s="38"/>
      <c r="B25" s="50"/>
      <c r="C25" s="13" t="s">
        <v>41</v>
      </c>
      <c r="D25" s="14"/>
      <c r="E25" s="15"/>
      <c r="F25" s="16" t="s">
        <v>143</v>
      </c>
      <c r="G25" s="14"/>
      <c r="H25" s="17"/>
      <c r="I25" s="13" t="s">
        <v>123</v>
      </c>
      <c r="J25" s="14"/>
      <c r="K25" s="15"/>
      <c r="L25" s="16" t="s">
        <v>134</v>
      </c>
      <c r="M25" s="14"/>
      <c r="N25" s="17"/>
      <c r="O25" s="13" t="s">
        <v>124</v>
      </c>
      <c r="P25" s="14"/>
      <c r="Q25" s="15"/>
      <c r="R25" s="16" t="s">
        <v>136</v>
      </c>
      <c r="S25" s="14"/>
      <c r="T25" s="17"/>
      <c r="U25" s="13" t="s">
        <v>115</v>
      </c>
      <c r="V25" s="14"/>
      <c r="W25" s="15"/>
      <c r="X25" s="16" t="s">
        <v>111</v>
      </c>
      <c r="Y25" s="14"/>
      <c r="Z25" s="17"/>
      <c r="AA25" s="30"/>
      <c r="AB25" s="31"/>
      <c r="AC25" s="31"/>
      <c r="AD25" s="31"/>
      <c r="AE25" s="31"/>
      <c r="AF25" s="32"/>
      <c r="AG25" s="13" t="s">
        <v>138</v>
      </c>
      <c r="AH25" s="14"/>
      <c r="AI25" s="15"/>
      <c r="AJ25" s="16" t="s">
        <v>47</v>
      </c>
      <c r="AK25" s="14"/>
      <c r="AL25" s="17"/>
      <c r="AM25" s="13" t="s">
        <v>112</v>
      </c>
      <c r="AN25" s="14"/>
      <c r="AO25" s="15"/>
      <c r="AP25" s="16" t="s">
        <v>41</v>
      </c>
      <c r="AQ25" s="14"/>
      <c r="AR25" s="17"/>
      <c r="AS25" s="13" t="s">
        <v>41</v>
      </c>
      <c r="AT25" s="14"/>
      <c r="AU25" s="15"/>
      <c r="AV25" s="16" t="s">
        <v>40</v>
      </c>
      <c r="AW25" s="14"/>
      <c r="AX25" s="17"/>
      <c r="AY25" s="36"/>
      <c r="AZ25" s="18">
        <f>COUNTIF(AA25:AX25,"=○")</f>
        <v>2</v>
      </c>
      <c r="BA25" s="18">
        <f>COUNTIF(AA25:AX25,"=△")</f>
        <v>2</v>
      </c>
      <c r="BB25" s="18">
        <f>COUNTIF(AA25:AX25,"=×")</f>
        <v>0</v>
      </c>
      <c r="BC25" s="20"/>
      <c r="BD25" s="18"/>
      <c r="BE25" s="20"/>
    </row>
    <row r="26" spans="1:57" ht="18.75" customHeight="1">
      <c r="A26" s="38"/>
      <c r="B26" s="50"/>
      <c r="C26" s="2">
        <v>0</v>
      </c>
      <c r="D26" s="3" t="s">
        <v>2</v>
      </c>
      <c r="E26" s="4">
        <v>5</v>
      </c>
      <c r="F26" s="5">
        <v>0</v>
      </c>
      <c r="G26" s="3" t="s">
        <v>2</v>
      </c>
      <c r="H26" s="6">
        <v>0</v>
      </c>
      <c r="I26" s="2">
        <v>2</v>
      </c>
      <c r="J26" s="3" t="s">
        <v>2</v>
      </c>
      <c r="K26" s="4">
        <v>6</v>
      </c>
      <c r="L26" s="5">
        <v>2</v>
      </c>
      <c r="M26" s="3" t="s">
        <v>2</v>
      </c>
      <c r="N26" s="6">
        <v>2</v>
      </c>
      <c r="O26" s="2">
        <v>3</v>
      </c>
      <c r="P26" s="3" t="s">
        <v>2</v>
      </c>
      <c r="Q26" s="4">
        <v>2</v>
      </c>
      <c r="R26" s="5">
        <v>1</v>
      </c>
      <c r="S26" s="3" t="s">
        <v>2</v>
      </c>
      <c r="T26" s="6">
        <v>8</v>
      </c>
      <c r="U26" s="2">
        <v>1</v>
      </c>
      <c r="V26" s="3" t="s">
        <v>2</v>
      </c>
      <c r="W26" s="4">
        <v>2</v>
      </c>
      <c r="X26" s="5">
        <v>1</v>
      </c>
      <c r="Y26" s="3" t="s">
        <v>2</v>
      </c>
      <c r="Z26" s="6">
        <v>3</v>
      </c>
      <c r="AA26" s="33"/>
      <c r="AB26" s="34"/>
      <c r="AC26" s="34"/>
      <c r="AD26" s="34"/>
      <c r="AE26" s="34"/>
      <c r="AF26" s="35"/>
      <c r="AG26" s="2">
        <v>5</v>
      </c>
      <c r="AH26" s="3" t="s">
        <v>2</v>
      </c>
      <c r="AI26" s="4">
        <v>5</v>
      </c>
      <c r="AJ26" s="5">
        <v>0</v>
      </c>
      <c r="AK26" s="3" t="s">
        <v>2</v>
      </c>
      <c r="AL26" s="6">
        <v>0</v>
      </c>
      <c r="AM26" s="2">
        <v>3</v>
      </c>
      <c r="AN26" s="3" t="s">
        <v>2</v>
      </c>
      <c r="AO26" s="4">
        <v>1</v>
      </c>
      <c r="AP26" s="5">
        <v>2</v>
      </c>
      <c r="AQ26" s="3" t="s">
        <v>2</v>
      </c>
      <c r="AR26" s="6">
        <v>4</v>
      </c>
      <c r="AS26" s="2">
        <v>2</v>
      </c>
      <c r="AT26" s="3" t="s">
        <v>2</v>
      </c>
      <c r="AU26" s="4">
        <v>3</v>
      </c>
      <c r="AV26" s="5">
        <v>4</v>
      </c>
      <c r="AW26" s="3" t="s">
        <v>2</v>
      </c>
      <c r="AX26" s="6">
        <v>2</v>
      </c>
      <c r="AY26" s="37"/>
      <c r="AZ26" s="19" t="e">
        <f>COUNTIF(#REF!,"&gt;1")</f>
        <v>#REF!</v>
      </c>
      <c r="BA26" s="19" t="e">
        <f>COUNTIF(#REF!,"&gt;1")</f>
        <v>#REF!</v>
      </c>
      <c r="BB26" s="19" t="e">
        <f>COUNTIF(#REF!,"&gt;1")</f>
        <v>#REF!</v>
      </c>
      <c r="BC26" s="21"/>
      <c r="BD26" s="19"/>
      <c r="BE26" s="21"/>
    </row>
    <row r="27" spans="1:57" ht="18.75" customHeight="1">
      <c r="A27" s="38">
        <v>7</v>
      </c>
      <c r="B27" s="50" t="s">
        <v>20</v>
      </c>
      <c r="C27" s="22" t="s">
        <v>74</v>
      </c>
      <c r="D27" s="23"/>
      <c r="E27" s="24"/>
      <c r="F27" s="25" t="s">
        <v>126</v>
      </c>
      <c r="G27" s="23"/>
      <c r="H27" s="26"/>
      <c r="I27" s="22" t="s">
        <v>41</v>
      </c>
      <c r="J27" s="23"/>
      <c r="K27" s="24"/>
      <c r="L27" s="25" t="s">
        <v>113</v>
      </c>
      <c r="M27" s="23"/>
      <c r="N27" s="26"/>
      <c r="O27" s="22" t="s">
        <v>111</v>
      </c>
      <c r="P27" s="23"/>
      <c r="Q27" s="24"/>
      <c r="R27" s="25" t="s">
        <v>111</v>
      </c>
      <c r="S27" s="23"/>
      <c r="T27" s="26"/>
      <c r="U27" s="22" t="s">
        <v>41</v>
      </c>
      <c r="V27" s="23"/>
      <c r="W27" s="24"/>
      <c r="X27" s="25" t="s">
        <v>78</v>
      </c>
      <c r="Y27" s="23"/>
      <c r="Z27" s="26"/>
      <c r="AA27" s="22" t="s">
        <v>82</v>
      </c>
      <c r="AB27" s="23"/>
      <c r="AC27" s="24"/>
      <c r="AD27" s="25" t="s">
        <v>41</v>
      </c>
      <c r="AE27" s="23"/>
      <c r="AF27" s="26"/>
      <c r="AG27" s="27"/>
      <c r="AH27" s="28"/>
      <c r="AI27" s="28"/>
      <c r="AJ27" s="28"/>
      <c r="AK27" s="28"/>
      <c r="AL27" s="29"/>
      <c r="AM27" s="22" t="s">
        <v>84</v>
      </c>
      <c r="AN27" s="23"/>
      <c r="AO27" s="24"/>
      <c r="AP27" s="25" t="s">
        <v>105</v>
      </c>
      <c r="AQ27" s="23"/>
      <c r="AR27" s="26"/>
      <c r="AS27" s="22" t="s">
        <v>106</v>
      </c>
      <c r="AT27" s="23"/>
      <c r="AU27" s="24"/>
      <c r="AV27" s="25" t="s">
        <v>113</v>
      </c>
      <c r="AW27" s="23"/>
      <c r="AX27" s="26"/>
      <c r="AY27" s="36">
        <f>AZ27*3+BA27</f>
        <v>24</v>
      </c>
      <c r="AZ27" s="18">
        <f>COUNTIF(C27:AX30,"=○")</f>
        <v>7</v>
      </c>
      <c r="BA27" s="18">
        <f>COUNTIF(C27:AX30,"=△")</f>
        <v>3</v>
      </c>
      <c r="BB27" s="18">
        <f>COUNTIF(C27:AX30,"=●")</f>
        <v>18</v>
      </c>
      <c r="BC27" s="49">
        <f>I28+L28+I30+L30+O28+O30+R28+R30+U28+U30+X28+X30+AA28+AA30+AD28+AD30+C28+C30+F28+F30+AM28+AM30+AP28+AP30+AS28+AS30+AV28+AV30</f>
        <v>66</v>
      </c>
      <c r="BD27" s="18">
        <f>K28+N28+K30+N30+Q28+T28+Q30+T30+W28+Z28+W30+Z30+AC28+AF28+AC30+AF30+E28+E30+H28+H30+AO28+AO30+AR28+AR30+AU28+AU30+AX28+AX30</f>
        <v>101</v>
      </c>
      <c r="BE27" s="20">
        <f>BC27-BD27</f>
        <v>-35</v>
      </c>
    </row>
    <row r="28" spans="1:57" ht="18.75" customHeight="1">
      <c r="A28" s="38"/>
      <c r="B28" s="50"/>
      <c r="C28" s="2">
        <v>3</v>
      </c>
      <c r="D28" s="3" t="s">
        <v>2</v>
      </c>
      <c r="E28" s="4">
        <v>0</v>
      </c>
      <c r="F28" s="5">
        <v>6</v>
      </c>
      <c r="G28" s="3" t="s">
        <v>2</v>
      </c>
      <c r="H28" s="6">
        <v>2</v>
      </c>
      <c r="I28" s="2">
        <v>1</v>
      </c>
      <c r="J28" s="3" t="s">
        <v>2</v>
      </c>
      <c r="K28" s="4">
        <v>5</v>
      </c>
      <c r="L28" s="5">
        <v>0</v>
      </c>
      <c r="M28" s="3" t="s">
        <v>2</v>
      </c>
      <c r="N28" s="6">
        <v>7</v>
      </c>
      <c r="O28" s="2">
        <v>0</v>
      </c>
      <c r="P28" s="3" t="s">
        <v>2</v>
      </c>
      <c r="Q28" s="4">
        <v>5</v>
      </c>
      <c r="R28" s="5">
        <v>2</v>
      </c>
      <c r="S28" s="3" t="s">
        <v>2</v>
      </c>
      <c r="T28" s="6">
        <v>6</v>
      </c>
      <c r="U28" s="2">
        <v>2</v>
      </c>
      <c r="V28" s="3" t="s">
        <v>2</v>
      </c>
      <c r="W28" s="4">
        <v>3</v>
      </c>
      <c r="X28" s="5">
        <v>2</v>
      </c>
      <c r="Y28" s="3" t="s">
        <v>2</v>
      </c>
      <c r="Z28" s="6">
        <v>1</v>
      </c>
      <c r="AA28" s="2">
        <v>1</v>
      </c>
      <c r="AB28" s="3" t="s">
        <v>2</v>
      </c>
      <c r="AC28" s="4">
        <v>4</v>
      </c>
      <c r="AD28" s="5">
        <v>1</v>
      </c>
      <c r="AE28" s="3" t="s">
        <v>2</v>
      </c>
      <c r="AF28" s="6">
        <v>4</v>
      </c>
      <c r="AG28" s="30"/>
      <c r="AH28" s="31"/>
      <c r="AI28" s="31"/>
      <c r="AJ28" s="31"/>
      <c r="AK28" s="31"/>
      <c r="AL28" s="32"/>
      <c r="AM28" s="2">
        <v>5</v>
      </c>
      <c r="AN28" s="3" t="s">
        <v>2</v>
      </c>
      <c r="AO28" s="4">
        <v>6</v>
      </c>
      <c r="AP28" s="5">
        <v>1</v>
      </c>
      <c r="AQ28" s="3" t="s">
        <v>2</v>
      </c>
      <c r="AR28" s="6">
        <v>5</v>
      </c>
      <c r="AS28" s="2">
        <v>5</v>
      </c>
      <c r="AT28" s="3" t="s">
        <v>2</v>
      </c>
      <c r="AU28" s="4">
        <v>3</v>
      </c>
      <c r="AV28" s="5">
        <v>1</v>
      </c>
      <c r="AW28" s="3" t="s">
        <v>2</v>
      </c>
      <c r="AX28" s="6">
        <v>5</v>
      </c>
      <c r="AY28" s="36"/>
      <c r="AZ28" s="18" t="e">
        <f>COUNTIF(#REF!,"&gt;1")</f>
        <v>#REF!</v>
      </c>
      <c r="BA28" s="18" t="e">
        <f>COUNTIF(#REF!,"&gt;1")</f>
        <v>#REF!</v>
      </c>
      <c r="BB28" s="18" t="e">
        <f>COUNTIF(#REF!,"&gt;1")</f>
        <v>#REF!</v>
      </c>
      <c r="BC28" s="20"/>
      <c r="BD28" s="18"/>
      <c r="BE28" s="20"/>
    </row>
    <row r="29" spans="1:57" ht="18.75" customHeight="1">
      <c r="A29" s="38"/>
      <c r="B29" s="50"/>
      <c r="C29" s="13" t="s">
        <v>136</v>
      </c>
      <c r="D29" s="14"/>
      <c r="E29" s="15"/>
      <c r="F29" s="16" t="s">
        <v>47</v>
      </c>
      <c r="G29" s="14"/>
      <c r="H29" s="17"/>
      <c r="I29" s="13" t="s">
        <v>136</v>
      </c>
      <c r="J29" s="14"/>
      <c r="K29" s="15"/>
      <c r="L29" s="16" t="s">
        <v>41</v>
      </c>
      <c r="M29" s="14"/>
      <c r="N29" s="17"/>
      <c r="O29" s="13" t="s">
        <v>135</v>
      </c>
      <c r="P29" s="14"/>
      <c r="Q29" s="15"/>
      <c r="R29" s="16" t="s">
        <v>136</v>
      </c>
      <c r="S29" s="14"/>
      <c r="T29" s="17"/>
      <c r="U29" s="13" t="s">
        <v>125</v>
      </c>
      <c r="V29" s="14"/>
      <c r="W29" s="15"/>
      <c r="X29" s="16" t="s">
        <v>41</v>
      </c>
      <c r="Y29" s="14"/>
      <c r="Z29" s="17"/>
      <c r="AA29" s="13" t="s">
        <v>138</v>
      </c>
      <c r="AB29" s="14"/>
      <c r="AC29" s="15"/>
      <c r="AD29" s="16" t="s">
        <v>47</v>
      </c>
      <c r="AE29" s="14"/>
      <c r="AF29" s="17"/>
      <c r="AG29" s="30"/>
      <c r="AH29" s="31"/>
      <c r="AI29" s="31"/>
      <c r="AJ29" s="31"/>
      <c r="AK29" s="31"/>
      <c r="AL29" s="32"/>
      <c r="AM29" s="13" t="s">
        <v>124</v>
      </c>
      <c r="AN29" s="14"/>
      <c r="AO29" s="15"/>
      <c r="AP29" s="16" t="s">
        <v>40</v>
      </c>
      <c r="AQ29" s="14"/>
      <c r="AR29" s="17"/>
      <c r="AS29" s="13" t="s">
        <v>125</v>
      </c>
      <c r="AT29" s="14"/>
      <c r="AU29" s="15"/>
      <c r="AV29" s="16" t="s">
        <v>126</v>
      </c>
      <c r="AW29" s="14"/>
      <c r="AX29" s="17"/>
      <c r="AY29" s="36"/>
      <c r="AZ29" s="18">
        <f>COUNTIF(AA29:AX29,"=○")</f>
        <v>3</v>
      </c>
      <c r="BA29" s="18">
        <f>COUNTIF(AA29:AX29,"=△")</f>
        <v>2</v>
      </c>
      <c r="BB29" s="18">
        <f>COUNTIF(AA29:AX29,"=×")</f>
        <v>0</v>
      </c>
      <c r="BC29" s="20"/>
      <c r="BD29" s="18"/>
      <c r="BE29" s="20"/>
    </row>
    <row r="30" spans="1:57" ht="18.75" customHeight="1">
      <c r="A30" s="38"/>
      <c r="B30" s="50"/>
      <c r="C30" s="2">
        <v>0</v>
      </c>
      <c r="D30" s="3" t="s">
        <v>2</v>
      </c>
      <c r="E30" s="4">
        <v>5</v>
      </c>
      <c r="F30" s="5">
        <v>0</v>
      </c>
      <c r="G30" s="3" t="s">
        <v>2</v>
      </c>
      <c r="H30" s="6">
        <v>0</v>
      </c>
      <c r="I30" s="2">
        <v>3</v>
      </c>
      <c r="J30" s="3" t="s">
        <v>2</v>
      </c>
      <c r="K30" s="4">
        <v>4</v>
      </c>
      <c r="L30" s="5">
        <v>0</v>
      </c>
      <c r="M30" s="3" t="s">
        <v>2</v>
      </c>
      <c r="N30" s="6">
        <v>5</v>
      </c>
      <c r="O30" s="2">
        <v>2</v>
      </c>
      <c r="P30" s="3" t="s">
        <v>2</v>
      </c>
      <c r="Q30" s="4">
        <v>3</v>
      </c>
      <c r="R30" s="5">
        <v>0</v>
      </c>
      <c r="S30" s="3" t="s">
        <v>2</v>
      </c>
      <c r="T30" s="6">
        <v>5</v>
      </c>
      <c r="U30" s="2">
        <v>2</v>
      </c>
      <c r="V30" s="3" t="s">
        <v>2</v>
      </c>
      <c r="W30" s="4">
        <v>3</v>
      </c>
      <c r="X30" s="5">
        <v>3</v>
      </c>
      <c r="Y30" s="3" t="s">
        <v>2</v>
      </c>
      <c r="Z30" s="6">
        <v>5</v>
      </c>
      <c r="AA30" s="2">
        <v>5</v>
      </c>
      <c r="AB30" s="3" t="s">
        <v>2</v>
      </c>
      <c r="AC30" s="4">
        <v>5</v>
      </c>
      <c r="AD30" s="5">
        <v>0</v>
      </c>
      <c r="AE30" s="3" t="s">
        <v>2</v>
      </c>
      <c r="AF30" s="6">
        <v>0</v>
      </c>
      <c r="AG30" s="33"/>
      <c r="AH30" s="34"/>
      <c r="AI30" s="34"/>
      <c r="AJ30" s="34"/>
      <c r="AK30" s="34"/>
      <c r="AL30" s="35"/>
      <c r="AM30" s="2">
        <v>7</v>
      </c>
      <c r="AN30" s="3" t="s">
        <v>2</v>
      </c>
      <c r="AO30" s="4">
        <v>1</v>
      </c>
      <c r="AP30" s="5">
        <v>5</v>
      </c>
      <c r="AQ30" s="3" t="s">
        <v>2</v>
      </c>
      <c r="AR30" s="6">
        <v>1</v>
      </c>
      <c r="AS30" s="2">
        <v>3</v>
      </c>
      <c r="AT30" s="3" t="s">
        <v>2</v>
      </c>
      <c r="AU30" s="4">
        <v>6</v>
      </c>
      <c r="AV30" s="5">
        <v>6</v>
      </c>
      <c r="AW30" s="3" t="s">
        <v>2</v>
      </c>
      <c r="AX30" s="6">
        <v>2</v>
      </c>
      <c r="AY30" s="37"/>
      <c r="AZ30" s="19" t="e">
        <f>COUNTIF(#REF!,"&gt;1")</f>
        <v>#REF!</v>
      </c>
      <c r="BA30" s="19" t="e">
        <f>COUNTIF(#REF!,"&gt;1")</f>
        <v>#REF!</v>
      </c>
      <c r="BB30" s="19" t="e">
        <f>COUNTIF(#REF!,"&gt;1")</f>
        <v>#REF!</v>
      </c>
      <c r="BC30" s="21"/>
      <c r="BD30" s="19"/>
      <c r="BE30" s="21"/>
    </row>
    <row r="31" spans="1:57" ht="18.75" customHeight="1">
      <c r="A31" s="38">
        <v>6</v>
      </c>
      <c r="B31" s="50" t="s">
        <v>18</v>
      </c>
      <c r="C31" s="22" t="s">
        <v>61</v>
      </c>
      <c r="D31" s="23"/>
      <c r="E31" s="24"/>
      <c r="F31" s="25" t="s">
        <v>120</v>
      </c>
      <c r="G31" s="23"/>
      <c r="H31" s="26"/>
      <c r="I31" s="22" t="s">
        <v>65</v>
      </c>
      <c r="J31" s="23"/>
      <c r="K31" s="24"/>
      <c r="L31" s="25" t="s">
        <v>110</v>
      </c>
      <c r="M31" s="23"/>
      <c r="N31" s="26"/>
      <c r="O31" s="22" t="s">
        <v>105</v>
      </c>
      <c r="P31" s="23"/>
      <c r="Q31" s="24"/>
      <c r="R31" s="25" t="s">
        <v>108</v>
      </c>
      <c r="S31" s="23"/>
      <c r="T31" s="26"/>
      <c r="U31" s="22" t="s">
        <v>104</v>
      </c>
      <c r="V31" s="23"/>
      <c r="W31" s="24"/>
      <c r="X31" s="25" t="s">
        <v>126</v>
      </c>
      <c r="Y31" s="23"/>
      <c r="Z31" s="26"/>
      <c r="AA31" s="22" t="s">
        <v>80</v>
      </c>
      <c r="AB31" s="23"/>
      <c r="AC31" s="24"/>
      <c r="AD31" s="25" t="s">
        <v>114</v>
      </c>
      <c r="AE31" s="23"/>
      <c r="AF31" s="26"/>
      <c r="AG31" s="22" t="s">
        <v>80</v>
      </c>
      <c r="AH31" s="23"/>
      <c r="AI31" s="24"/>
      <c r="AJ31" s="25" t="s">
        <v>106</v>
      </c>
      <c r="AK31" s="23"/>
      <c r="AL31" s="26"/>
      <c r="AM31" s="27"/>
      <c r="AN31" s="28"/>
      <c r="AO31" s="28"/>
      <c r="AP31" s="28"/>
      <c r="AQ31" s="28"/>
      <c r="AR31" s="29"/>
      <c r="AS31" s="22" t="s">
        <v>93</v>
      </c>
      <c r="AT31" s="23"/>
      <c r="AU31" s="24"/>
      <c r="AV31" s="25" t="s">
        <v>41</v>
      </c>
      <c r="AW31" s="23"/>
      <c r="AX31" s="26"/>
      <c r="AY31" s="36">
        <f>AZ31*3+BA31</f>
        <v>30</v>
      </c>
      <c r="AZ31" s="18">
        <f>COUNTIF(C31:AX34,"=○")</f>
        <v>9</v>
      </c>
      <c r="BA31" s="18">
        <f>COUNTIF(C31:AX34,"=△")</f>
        <v>3</v>
      </c>
      <c r="BB31" s="18">
        <f>COUNTIF(C31:AX34,"=●")</f>
        <v>16</v>
      </c>
      <c r="BC31" s="49">
        <f>I32+L32+I34+L34+O32+O34+R32+R34+U32+U34+X32+X34+AA32+AA34+AD32+AD34+AG32+AG34+AJ32+AJ34+C32+C34+F32+F34+AS32+AS34+AV32+AV34</f>
        <v>56</v>
      </c>
      <c r="BD31" s="18">
        <f>K32+N32+K34+N34+Q32+T32+Q34+T34+W32+Z32+W34+Z34+AC32+AF32+AC34+AF34+AI32+AI34+AL32+AL34+E32+E34+H32+H34+AU32+AU34+AX32+AX34</f>
        <v>88</v>
      </c>
      <c r="BE31" s="20">
        <f>BC31-BD31</f>
        <v>-32</v>
      </c>
    </row>
    <row r="32" spans="1:57" ht="18.75" customHeight="1">
      <c r="A32" s="38"/>
      <c r="B32" s="50"/>
      <c r="C32" s="2">
        <v>2</v>
      </c>
      <c r="D32" s="3" t="s">
        <v>2</v>
      </c>
      <c r="E32" s="4">
        <v>4</v>
      </c>
      <c r="F32" s="5">
        <v>0</v>
      </c>
      <c r="G32" s="3" t="s">
        <v>2</v>
      </c>
      <c r="H32" s="6">
        <v>5</v>
      </c>
      <c r="I32" s="2">
        <v>1</v>
      </c>
      <c r="J32" s="3" t="s">
        <v>2</v>
      </c>
      <c r="K32" s="4">
        <v>3</v>
      </c>
      <c r="L32" s="5">
        <v>1</v>
      </c>
      <c r="M32" s="3" t="s">
        <v>2</v>
      </c>
      <c r="N32" s="6">
        <v>3</v>
      </c>
      <c r="O32" s="2">
        <v>1</v>
      </c>
      <c r="P32" s="3" t="s">
        <v>2</v>
      </c>
      <c r="Q32" s="4">
        <v>3</v>
      </c>
      <c r="R32" s="5">
        <v>0</v>
      </c>
      <c r="S32" s="3" t="s">
        <v>2</v>
      </c>
      <c r="T32" s="6">
        <v>3</v>
      </c>
      <c r="U32" s="2">
        <v>3</v>
      </c>
      <c r="V32" s="3" t="s">
        <v>2</v>
      </c>
      <c r="W32" s="4">
        <v>3</v>
      </c>
      <c r="X32" s="5">
        <v>4</v>
      </c>
      <c r="Y32" s="3" t="s">
        <v>2</v>
      </c>
      <c r="Z32" s="6">
        <v>2</v>
      </c>
      <c r="AA32" s="2">
        <v>5</v>
      </c>
      <c r="AB32" s="3" t="s">
        <v>2</v>
      </c>
      <c r="AC32" s="4">
        <v>2</v>
      </c>
      <c r="AD32" s="5">
        <v>0</v>
      </c>
      <c r="AE32" s="3" t="s">
        <v>2</v>
      </c>
      <c r="AF32" s="6">
        <v>5</v>
      </c>
      <c r="AG32" s="2">
        <v>6</v>
      </c>
      <c r="AH32" s="3" t="s">
        <v>2</v>
      </c>
      <c r="AI32" s="4">
        <v>5</v>
      </c>
      <c r="AJ32" s="5">
        <v>5</v>
      </c>
      <c r="AK32" s="3" t="s">
        <v>2</v>
      </c>
      <c r="AL32" s="6">
        <v>1</v>
      </c>
      <c r="AM32" s="30"/>
      <c r="AN32" s="31"/>
      <c r="AO32" s="31"/>
      <c r="AP32" s="31"/>
      <c r="AQ32" s="31"/>
      <c r="AR32" s="32"/>
      <c r="AS32" s="2">
        <v>3</v>
      </c>
      <c r="AT32" s="3" t="s">
        <v>2</v>
      </c>
      <c r="AU32" s="4">
        <v>1</v>
      </c>
      <c r="AV32" s="5">
        <v>2</v>
      </c>
      <c r="AW32" s="3" t="s">
        <v>2</v>
      </c>
      <c r="AX32" s="6">
        <v>5</v>
      </c>
      <c r="AY32" s="36"/>
      <c r="AZ32" s="18" t="e">
        <f>COUNTIF(#REF!,"&gt;1")</f>
        <v>#REF!</v>
      </c>
      <c r="BA32" s="18" t="e">
        <f>COUNTIF(#REF!,"&gt;1")</f>
        <v>#REF!</v>
      </c>
      <c r="BB32" s="18" t="e">
        <f>COUNTIF(#REF!,"&gt;1")</f>
        <v>#REF!</v>
      </c>
      <c r="BC32" s="20"/>
      <c r="BD32" s="18"/>
      <c r="BE32" s="20"/>
    </row>
    <row r="33" spans="1:57" ht="18.75" customHeight="1">
      <c r="A33" s="38"/>
      <c r="B33" s="50"/>
      <c r="C33" s="13" t="s">
        <v>40</v>
      </c>
      <c r="D33" s="14"/>
      <c r="E33" s="15"/>
      <c r="F33" s="16" t="s">
        <v>137</v>
      </c>
      <c r="G33" s="14"/>
      <c r="H33" s="17"/>
      <c r="I33" s="13" t="s">
        <v>131</v>
      </c>
      <c r="J33" s="14"/>
      <c r="K33" s="15"/>
      <c r="L33" s="16" t="s">
        <v>41</v>
      </c>
      <c r="M33" s="14"/>
      <c r="N33" s="17"/>
      <c r="O33" s="13" t="s">
        <v>126</v>
      </c>
      <c r="P33" s="14"/>
      <c r="Q33" s="15"/>
      <c r="R33" s="16" t="s">
        <v>138</v>
      </c>
      <c r="S33" s="14"/>
      <c r="T33" s="17"/>
      <c r="U33" s="13" t="s">
        <v>136</v>
      </c>
      <c r="V33" s="14"/>
      <c r="W33" s="15"/>
      <c r="X33" s="16" t="s">
        <v>47</v>
      </c>
      <c r="Y33" s="14"/>
      <c r="Z33" s="17"/>
      <c r="AA33" s="13" t="s">
        <v>131</v>
      </c>
      <c r="AB33" s="14"/>
      <c r="AC33" s="15"/>
      <c r="AD33" s="16" t="s">
        <v>137</v>
      </c>
      <c r="AE33" s="14"/>
      <c r="AF33" s="17"/>
      <c r="AG33" s="13" t="s">
        <v>127</v>
      </c>
      <c r="AH33" s="14"/>
      <c r="AI33" s="15"/>
      <c r="AJ33" s="16" t="s">
        <v>136</v>
      </c>
      <c r="AK33" s="14"/>
      <c r="AL33" s="17"/>
      <c r="AM33" s="30"/>
      <c r="AN33" s="31"/>
      <c r="AO33" s="31"/>
      <c r="AP33" s="31"/>
      <c r="AQ33" s="31"/>
      <c r="AR33" s="32"/>
      <c r="AS33" s="13" t="s">
        <v>41</v>
      </c>
      <c r="AT33" s="14"/>
      <c r="AU33" s="15"/>
      <c r="AV33" s="16" t="s">
        <v>136</v>
      </c>
      <c r="AW33" s="14"/>
      <c r="AX33" s="17"/>
      <c r="AY33" s="36"/>
      <c r="AZ33" s="18">
        <f>COUNTIF(AA33:AX33,"=○")</f>
        <v>1</v>
      </c>
      <c r="BA33" s="18">
        <f>COUNTIF(AA33:AX33,"=△")</f>
        <v>0</v>
      </c>
      <c r="BB33" s="18">
        <f>COUNTIF(AA33:AX33,"=×")</f>
        <v>0</v>
      </c>
      <c r="BC33" s="20"/>
      <c r="BD33" s="18"/>
      <c r="BE33" s="20"/>
    </row>
    <row r="34" spans="1:57" ht="18.75" customHeight="1">
      <c r="A34" s="38"/>
      <c r="B34" s="50"/>
      <c r="C34" s="2">
        <v>6</v>
      </c>
      <c r="D34" s="3" t="s">
        <v>2</v>
      </c>
      <c r="E34" s="4">
        <v>1</v>
      </c>
      <c r="F34" s="5">
        <v>2</v>
      </c>
      <c r="G34" s="3" t="s">
        <v>2</v>
      </c>
      <c r="H34" s="6">
        <v>0</v>
      </c>
      <c r="I34" s="2">
        <v>2</v>
      </c>
      <c r="J34" s="3" t="s">
        <v>2</v>
      </c>
      <c r="K34" s="4">
        <v>10</v>
      </c>
      <c r="L34" s="5">
        <v>0</v>
      </c>
      <c r="M34" s="3" t="s">
        <v>2</v>
      </c>
      <c r="N34" s="6">
        <v>3</v>
      </c>
      <c r="O34" s="2">
        <v>2</v>
      </c>
      <c r="P34" s="3" t="s">
        <v>2</v>
      </c>
      <c r="Q34" s="4">
        <v>1</v>
      </c>
      <c r="R34" s="5">
        <v>2</v>
      </c>
      <c r="S34" s="3" t="s">
        <v>2</v>
      </c>
      <c r="T34" s="6">
        <v>2</v>
      </c>
      <c r="U34" s="2">
        <v>0</v>
      </c>
      <c r="V34" s="3" t="s">
        <v>2</v>
      </c>
      <c r="W34" s="4">
        <v>1</v>
      </c>
      <c r="X34" s="5">
        <v>0</v>
      </c>
      <c r="Y34" s="3" t="s">
        <v>2</v>
      </c>
      <c r="Z34" s="6">
        <v>0</v>
      </c>
      <c r="AA34" s="2">
        <v>1</v>
      </c>
      <c r="AB34" s="3" t="s">
        <v>2</v>
      </c>
      <c r="AC34" s="4">
        <v>3</v>
      </c>
      <c r="AD34" s="5">
        <v>4</v>
      </c>
      <c r="AE34" s="3" t="s">
        <v>2</v>
      </c>
      <c r="AF34" s="6">
        <v>2</v>
      </c>
      <c r="AG34" s="2">
        <v>1</v>
      </c>
      <c r="AH34" s="3" t="s">
        <v>2</v>
      </c>
      <c r="AI34" s="4">
        <v>7</v>
      </c>
      <c r="AJ34" s="5">
        <v>1</v>
      </c>
      <c r="AK34" s="3" t="s">
        <v>2</v>
      </c>
      <c r="AL34" s="6">
        <v>5</v>
      </c>
      <c r="AM34" s="33"/>
      <c r="AN34" s="34"/>
      <c r="AO34" s="34"/>
      <c r="AP34" s="34"/>
      <c r="AQ34" s="34"/>
      <c r="AR34" s="35"/>
      <c r="AS34" s="2">
        <v>0</v>
      </c>
      <c r="AT34" s="3" t="s">
        <v>2</v>
      </c>
      <c r="AU34" s="4">
        <v>4</v>
      </c>
      <c r="AV34" s="5">
        <v>2</v>
      </c>
      <c r="AW34" s="3" t="s">
        <v>2</v>
      </c>
      <c r="AX34" s="6">
        <v>4</v>
      </c>
      <c r="AY34" s="37"/>
      <c r="AZ34" s="19" t="e">
        <f>COUNTIF(#REF!,"&gt;1")</f>
        <v>#REF!</v>
      </c>
      <c r="BA34" s="19" t="e">
        <f>COUNTIF(#REF!,"&gt;1")</f>
        <v>#REF!</v>
      </c>
      <c r="BB34" s="19" t="e">
        <f>COUNTIF(#REF!,"&gt;1")</f>
        <v>#REF!</v>
      </c>
      <c r="BC34" s="21"/>
      <c r="BD34" s="19"/>
      <c r="BE34" s="21"/>
    </row>
    <row r="35" spans="1:57" ht="18.75" customHeight="1">
      <c r="A35" s="38">
        <v>4</v>
      </c>
      <c r="B35" s="50" t="s">
        <v>39</v>
      </c>
      <c r="C35" s="22" t="s">
        <v>43</v>
      </c>
      <c r="D35" s="23"/>
      <c r="E35" s="24"/>
      <c r="F35" s="25" t="s">
        <v>112</v>
      </c>
      <c r="G35" s="23"/>
      <c r="H35" s="26"/>
      <c r="I35" s="22" t="s">
        <v>104</v>
      </c>
      <c r="J35" s="23"/>
      <c r="K35" s="24"/>
      <c r="L35" s="25" t="s">
        <v>41</v>
      </c>
      <c r="M35" s="23"/>
      <c r="N35" s="26"/>
      <c r="O35" s="22" t="s">
        <v>41</v>
      </c>
      <c r="P35" s="23"/>
      <c r="Q35" s="24"/>
      <c r="R35" s="25" t="s">
        <v>75</v>
      </c>
      <c r="S35" s="23"/>
      <c r="T35" s="26"/>
      <c r="U35" s="22" t="s">
        <v>112</v>
      </c>
      <c r="V35" s="23"/>
      <c r="W35" s="24"/>
      <c r="X35" s="25" t="s">
        <v>133</v>
      </c>
      <c r="Y35" s="23"/>
      <c r="Z35" s="26"/>
      <c r="AA35" s="22" t="s">
        <v>74</v>
      </c>
      <c r="AB35" s="23"/>
      <c r="AC35" s="24"/>
      <c r="AD35" s="25" t="s">
        <v>105</v>
      </c>
      <c r="AE35" s="23"/>
      <c r="AF35" s="26"/>
      <c r="AG35" s="22" t="s">
        <v>105</v>
      </c>
      <c r="AH35" s="23"/>
      <c r="AI35" s="24"/>
      <c r="AJ35" s="25" t="s">
        <v>109</v>
      </c>
      <c r="AK35" s="23"/>
      <c r="AL35" s="26"/>
      <c r="AM35" s="22" t="s">
        <v>105</v>
      </c>
      <c r="AN35" s="23"/>
      <c r="AO35" s="24"/>
      <c r="AP35" s="25" t="s">
        <v>137</v>
      </c>
      <c r="AQ35" s="23"/>
      <c r="AR35" s="26"/>
      <c r="AS35" s="27"/>
      <c r="AT35" s="28"/>
      <c r="AU35" s="28"/>
      <c r="AV35" s="28"/>
      <c r="AW35" s="28"/>
      <c r="AX35" s="29"/>
      <c r="AY35" s="36">
        <f>AZ35*3+BA35</f>
        <v>43</v>
      </c>
      <c r="AZ35" s="18">
        <f>COUNTIF(C35:AX38,"=○")</f>
        <v>13</v>
      </c>
      <c r="BA35" s="18">
        <f>COUNTIF(C35:AX38,"=△")</f>
        <v>4</v>
      </c>
      <c r="BB35" s="18">
        <f>COUNTIF(C35:AX38,"=●")</f>
        <v>11</v>
      </c>
      <c r="BC35" s="49">
        <f>I36+L36+I38+L38+O36+O38+R36+R38+U36+U38+X36+X38+AA36+AA38+AD36+AD38+AG36+AG38+AJ36+AJ38+AM36+AM38+AP36+AP38+C36+C38+F36+F38</f>
        <v>87</v>
      </c>
      <c r="BD35" s="18">
        <f>K36+N36+K38+N38+Q36+T36+Q38+T38+W36+Z36+W38+Z38+AC36+AF36+AC38+AF38+AI36+AI38+AL36+AL38+AO36+AO38+AR36+AR38+E36+E38+H36+H38</f>
        <v>70</v>
      </c>
      <c r="BE35" s="20">
        <f>BC35-BD35</f>
        <v>17</v>
      </c>
    </row>
    <row r="36" spans="1:57" ht="18.75" customHeight="1">
      <c r="A36" s="38"/>
      <c r="B36" s="50"/>
      <c r="C36" s="2">
        <v>3</v>
      </c>
      <c r="D36" s="3" t="s">
        <v>2</v>
      </c>
      <c r="E36" s="4">
        <v>1</v>
      </c>
      <c r="F36" s="5">
        <v>5</v>
      </c>
      <c r="G36" s="3" t="s">
        <v>2</v>
      </c>
      <c r="H36" s="6">
        <v>0</v>
      </c>
      <c r="I36" s="2">
        <v>4</v>
      </c>
      <c r="J36" s="3" t="s">
        <v>2</v>
      </c>
      <c r="K36" s="4">
        <v>4</v>
      </c>
      <c r="L36" s="5">
        <v>1</v>
      </c>
      <c r="M36" s="3" t="s">
        <v>2</v>
      </c>
      <c r="N36" s="6">
        <v>3</v>
      </c>
      <c r="O36" s="2">
        <v>1</v>
      </c>
      <c r="P36" s="3" t="s">
        <v>2</v>
      </c>
      <c r="Q36" s="4">
        <v>4</v>
      </c>
      <c r="R36" s="5">
        <v>0</v>
      </c>
      <c r="S36" s="3" t="s">
        <v>2</v>
      </c>
      <c r="T36" s="6">
        <v>2</v>
      </c>
      <c r="U36" s="2">
        <v>5</v>
      </c>
      <c r="V36" s="3" t="s">
        <v>2</v>
      </c>
      <c r="W36" s="4">
        <v>0</v>
      </c>
      <c r="X36" s="5">
        <v>4</v>
      </c>
      <c r="Y36" s="3" t="s">
        <v>2</v>
      </c>
      <c r="Z36" s="6">
        <v>4</v>
      </c>
      <c r="AA36" s="2">
        <v>6</v>
      </c>
      <c r="AB36" s="3" t="s">
        <v>2</v>
      </c>
      <c r="AC36" s="4">
        <v>1</v>
      </c>
      <c r="AD36" s="5">
        <v>1</v>
      </c>
      <c r="AE36" s="3" t="s">
        <v>2</v>
      </c>
      <c r="AF36" s="6">
        <v>4</v>
      </c>
      <c r="AG36" s="2">
        <v>3</v>
      </c>
      <c r="AH36" s="3" t="s">
        <v>2</v>
      </c>
      <c r="AI36" s="4">
        <v>5</v>
      </c>
      <c r="AJ36" s="5">
        <v>5</v>
      </c>
      <c r="AK36" s="3" t="s">
        <v>2</v>
      </c>
      <c r="AL36" s="6">
        <v>1</v>
      </c>
      <c r="AM36" s="2">
        <v>1</v>
      </c>
      <c r="AN36" s="3" t="s">
        <v>2</v>
      </c>
      <c r="AO36" s="4">
        <v>3</v>
      </c>
      <c r="AP36" s="5">
        <v>5</v>
      </c>
      <c r="AQ36" s="3" t="s">
        <v>2</v>
      </c>
      <c r="AR36" s="6">
        <v>2</v>
      </c>
      <c r="AS36" s="30"/>
      <c r="AT36" s="31"/>
      <c r="AU36" s="31"/>
      <c r="AV36" s="31"/>
      <c r="AW36" s="31"/>
      <c r="AX36" s="32"/>
      <c r="AY36" s="36"/>
      <c r="AZ36" s="18" t="e">
        <f>COUNTIF(#REF!,"&gt;1")</f>
        <v>#REF!</v>
      </c>
      <c r="BA36" s="18" t="e">
        <f>COUNTIF(#REF!,"&gt;1")</f>
        <v>#REF!</v>
      </c>
      <c r="BB36" s="18" t="e">
        <f>COUNTIF(#REF!,"&gt;1")</f>
        <v>#REF!</v>
      </c>
      <c r="BC36" s="20"/>
      <c r="BD36" s="18"/>
      <c r="BE36" s="20"/>
    </row>
    <row r="37" spans="1:57" ht="18.75" customHeight="1">
      <c r="A37" s="38"/>
      <c r="B37" s="50"/>
      <c r="C37" s="13" t="s">
        <v>126</v>
      </c>
      <c r="D37" s="14"/>
      <c r="E37" s="15"/>
      <c r="F37" s="16" t="s">
        <v>40</v>
      </c>
      <c r="G37" s="14"/>
      <c r="H37" s="17"/>
      <c r="I37" s="13" t="s">
        <v>112</v>
      </c>
      <c r="J37" s="14"/>
      <c r="K37" s="15"/>
      <c r="L37" s="16" t="s">
        <v>47</v>
      </c>
      <c r="M37" s="14"/>
      <c r="N37" s="17"/>
      <c r="O37" s="13" t="s">
        <v>47</v>
      </c>
      <c r="P37" s="14"/>
      <c r="Q37" s="15"/>
      <c r="R37" s="16" t="s">
        <v>136</v>
      </c>
      <c r="S37" s="14"/>
      <c r="T37" s="17"/>
      <c r="U37" s="13" t="s">
        <v>145</v>
      </c>
      <c r="V37" s="14"/>
      <c r="W37" s="15"/>
      <c r="X37" s="16" t="s">
        <v>41</v>
      </c>
      <c r="Y37" s="14"/>
      <c r="Z37" s="17"/>
      <c r="AA37" s="13" t="s">
        <v>137</v>
      </c>
      <c r="AB37" s="14"/>
      <c r="AC37" s="15"/>
      <c r="AD37" s="16" t="s">
        <v>136</v>
      </c>
      <c r="AE37" s="14"/>
      <c r="AF37" s="17"/>
      <c r="AG37" s="13" t="s">
        <v>128</v>
      </c>
      <c r="AH37" s="14"/>
      <c r="AI37" s="15"/>
      <c r="AJ37" s="16" t="s">
        <v>125</v>
      </c>
      <c r="AK37" s="14"/>
      <c r="AL37" s="17"/>
      <c r="AM37" s="13" t="s">
        <v>142</v>
      </c>
      <c r="AN37" s="14"/>
      <c r="AO37" s="15"/>
      <c r="AP37" s="16" t="s">
        <v>137</v>
      </c>
      <c r="AQ37" s="14"/>
      <c r="AR37" s="17"/>
      <c r="AS37" s="30"/>
      <c r="AT37" s="31"/>
      <c r="AU37" s="31"/>
      <c r="AV37" s="31"/>
      <c r="AW37" s="31"/>
      <c r="AX37" s="32"/>
      <c r="AY37" s="36"/>
      <c r="AZ37" s="18">
        <f>COUNTIF(AA37:AX37,"=○")</f>
        <v>4</v>
      </c>
      <c r="BA37" s="18">
        <f>COUNTIF(AA37:AX37,"=△")</f>
        <v>0</v>
      </c>
      <c r="BB37" s="18">
        <f>COUNTIF(AA37:AX37,"=×")</f>
        <v>0</v>
      </c>
      <c r="BC37" s="20"/>
      <c r="BD37" s="18"/>
      <c r="BE37" s="20"/>
    </row>
    <row r="38" spans="1:57" ht="18.75" customHeight="1">
      <c r="A38" s="38"/>
      <c r="B38" s="50"/>
      <c r="C38" s="7">
        <v>5</v>
      </c>
      <c r="D38" s="8" t="s">
        <v>2</v>
      </c>
      <c r="E38" s="9">
        <v>0</v>
      </c>
      <c r="F38" s="10">
        <v>5</v>
      </c>
      <c r="G38" s="8" t="s">
        <v>2</v>
      </c>
      <c r="H38" s="11">
        <v>0</v>
      </c>
      <c r="I38" s="7">
        <v>2</v>
      </c>
      <c r="J38" s="8" t="s">
        <v>2</v>
      </c>
      <c r="K38" s="9">
        <v>1</v>
      </c>
      <c r="L38" s="10">
        <v>2</v>
      </c>
      <c r="M38" s="8" t="s">
        <v>2</v>
      </c>
      <c r="N38" s="11">
        <v>2</v>
      </c>
      <c r="O38" s="7">
        <v>2</v>
      </c>
      <c r="P38" s="8" t="s">
        <v>2</v>
      </c>
      <c r="Q38" s="9">
        <v>2</v>
      </c>
      <c r="R38" s="10">
        <v>3</v>
      </c>
      <c r="S38" s="8" t="s">
        <v>2</v>
      </c>
      <c r="T38" s="11">
        <v>5</v>
      </c>
      <c r="U38" s="7">
        <v>1</v>
      </c>
      <c r="V38" s="8" t="s">
        <v>2</v>
      </c>
      <c r="W38" s="9">
        <v>2</v>
      </c>
      <c r="X38" s="10">
        <v>2</v>
      </c>
      <c r="Y38" s="8" t="s">
        <v>2</v>
      </c>
      <c r="Z38" s="11">
        <v>5</v>
      </c>
      <c r="AA38" s="7">
        <v>3</v>
      </c>
      <c r="AB38" s="8" t="s">
        <v>2</v>
      </c>
      <c r="AC38" s="9">
        <v>2</v>
      </c>
      <c r="AD38" s="10">
        <v>2</v>
      </c>
      <c r="AE38" s="8" t="s">
        <v>2</v>
      </c>
      <c r="AF38" s="11">
        <v>4</v>
      </c>
      <c r="AG38" s="7">
        <v>6</v>
      </c>
      <c r="AH38" s="8" t="s">
        <v>2</v>
      </c>
      <c r="AI38" s="9">
        <v>3</v>
      </c>
      <c r="AJ38" s="10">
        <v>2</v>
      </c>
      <c r="AK38" s="8" t="s">
        <v>2</v>
      </c>
      <c r="AL38" s="11">
        <v>6</v>
      </c>
      <c r="AM38" s="7">
        <v>4</v>
      </c>
      <c r="AN38" s="8" t="s">
        <v>2</v>
      </c>
      <c r="AO38" s="9">
        <v>2</v>
      </c>
      <c r="AP38" s="10">
        <v>4</v>
      </c>
      <c r="AQ38" s="8" t="s">
        <v>2</v>
      </c>
      <c r="AR38" s="11">
        <v>2</v>
      </c>
      <c r="AS38" s="33"/>
      <c r="AT38" s="34"/>
      <c r="AU38" s="34"/>
      <c r="AV38" s="34"/>
      <c r="AW38" s="34"/>
      <c r="AX38" s="35"/>
      <c r="AY38" s="37"/>
      <c r="AZ38" s="19" t="e">
        <f>COUNTIF(#REF!,"&gt;1")</f>
        <v>#REF!</v>
      </c>
      <c r="BA38" s="19" t="e">
        <f>COUNTIF(#REF!,"&gt;1")</f>
        <v>#REF!</v>
      </c>
      <c r="BB38" s="19" t="e">
        <f>COUNTIF(#REF!,"&gt;1")</f>
        <v>#REF!</v>
      </c>
      <c r="BC38" s="21"/>
      <c r="BD38" s="19"/>
      <c r="BE38" s="21"/>
    </row>
  </sheetData>
  <sheetProtection/>
  <mergeCells count="325">
    <mergeCell ref="I7:K7"/>
    <mergeCell ref="C7:H10"/>
    <mergeCell ref="AJ9:AL9"/>
    <mergeCell ref="L7:N7"/>
    <mergeCell ref="AY2:BE2"/>
    <mergeCell ref="BA3:BA6"/>
    <mergeCell ref="O3:T6"/>
    <mergeCell ref="AG3:AL6"/>
    <mergeCell ref="AA3:AF6"/>
    <mergeCell ref="AY3:AY6"/>
    <mergeCell ref="B7:B10"/>
    <mergeCell ref="O7:Q7"/>
    <mergeCell ref="A1:BE1"/>
    <mergeCell ref="C3:H6"/>
    <mergeCell ref="B3:B6"/>
    <mergeCell ref="A3:A6"/>
    <mergeCell ref="C2:H2"/>
    <mergeCell ref="I3:N6"/>
    <mergeCell ref="BC3:BE4"/>
    <mergeCell ref="A7:A10"/>
    <mergeCell ref="AZ3:AZ6"/>
    <mergeCell ref="AA7:AC7"/>
    <mergeCell ref="AD7:AF7"/>
    <mergeCell ref="AA9:AC9"/>
    <mergeCell ref="AD9:AF9"/>
    <mergeCell ref="AG9:AI9"/>
    <mergeCell ref="AM3:AR6"/>
    <mergeCell ref="AS7:AU7"/>
    <mergeCell ref="AV7:AX7"/>
    <mergeCell ref="R9:T9"/>
    <mergeCell ref="AS3:AX6"/>
    <mergeCell ref="AM7:AO7"/>
    <mergeCell ref="AP7:AR7"/>
    <mergeCell ref="AM9:AO9"/>
    <mergeCell ref="AP9:AR9"/>
    <mergeCell ref="U3:Z6"/>
    <mergeCell ref="AS9:AU9"/>
    <mergeCell ref="AV9:AX9"/>
    <mergeCell ref="U9:W9"/>
    <mergeCell ref="X9:Z9"/>
    <mergeCell ref="AG7:AI7"/>
    <mergeCell ref="AJ7:AL7"/>
    <mergeCell ref="U7:W7"/>
    <mergeCell ref="X7:Z7"/>
    <mergeCell ref="C11:E11"/>
    <mergeCell ref="F11:H11"/>
    <mergeCell ref="I11:N14"/>
    <mergeCell ref="C13:E13"/>
    <mergeCell ref="F13:H13"/>
    <mergeCell ref="I9:K9"/>
    <mergeCell ref="L9:N9"/>
    <mergeCell ref="R7:T7"/>
    <mergeCell ref="O9:Q9"/>
    <mergeCell ref="AS11:AU11"/>
    <mergeCell ref="AV11:AX11"/>
    <mergeCell ref="AA11:AC11"/>
    <mergeCell ref="AD11:AF11"/>
    <mergeCell ref="AG11:AI11"/>
    <mergeCell ref="AJ11:AL11"/>
    <mergeCell ref="O13:Q13"/>
    <mergeCell ref="R13:T13"/>
    <mergeCell ref="U13:W13"/>
    <mergeCell ref="X13:Z13"/>
    <mergeCell ref="AM11:AO11"/>
    <mergeCell ref="AP11:AR11"/>
    <mergeCell ref="O11:Q11"/>
    <mergeCell ref="R11:T11"/>
    <mergeCell ref="U11:W11"/>
    <mergeCell ref="X11:Z11"/>
    <mergeCell ref="AS13:AU13"/>
    <mergeCell ref="AV13:AX13"/>
    <mergeCell ref="AA13:AC13"/>
    <mergeCell ref="AD13:AF13"/>
    <mergeCell ref="AG13:AI13"/>
    <mergeCell ref="AJ13:AL13"/>
    <mergeCell ref="AM13:AO13"/>
    <mergeCell ref="AP13:AR13"/>
    <mergeCell ref="C15:E15"/>
    <mergeCell ref="F15:H15"/>
    <mergeCell ref="I15:K15"/>
    <mergeCell ref="L15:N15"/>
    <mergeCell ref="U15:W15"/>
    <mergeCell ref="X15:Z15"/>
    <mergeCell ref="AM15:AO15"/>
    <mergeCell ref="AP15:AR15"/>
    <mergeCell ref="AS15:AU15"/>
    <mergeCell ref="AV15:AX15"/>
    <mergeCell ref="AA15:AC15"/>
    <mergeCell ref="AD15:AF15"/>
    <mergeCell ref="AG15:AI15"/>
    <mergeCell ref="AJ15:AL15"/>
    <mergeCell ref="AG17:AI17"/>
    <mergeCell ref="AJ17:AL17"/>
    <mergeCell ref="C17:E17"/>
    <mergeCell ref="F17:H17"/>
    <mergeCell ref="I17:K17"/>
    <mergeCell ref="L17:N17"/>
    <mergeCell ref="U17:W17"/>
    <mergeCell ref="O15:T18"/>
    <mergeCell ref="X17:Z17"/>
    <mergeCell ref="AD17:AF17"/>
    <mergeCell ref="C19:E19"/>
    <mergeCell ref="F19:H19"/>
    <mergeCell ref="I19:K19"/>
    <mergeCell ref="L19:N19"/>
    <mergeCell ref="O19:Q19"/>
    <mergeCell ref="R19:T19"/>
    <mergeCell ref="AM17:AO17"/>
    <mergeCell ref="C21:E21"/>
    <mergeCell ref="F21:H21"/>
    <mergeCell ref="I21:K21"/>
    <mergeCell ref="L21:N21"/>
    <mergeCell ref="O21:Q21"/>
    <mergeCell ref="R21:T21"/>
    <mergeCell ref="AM19:AO19"/>
    <mergeCell ref="AG19:AI19"/>
    <mergeCell ref="AJ19:AL19"/>
    <mergeCell ref="AP19:AR19"/>
    <mergeCell ref="AS19:AU19"/>
    <mergeCell ref="AV21:AX21"/>
    <mergeCell ref="AA21:AC21"/>
    <mergeCell ref="AD21:AF21"/>
    <mergeCell ref="AG21:AI21"/>
    <mergeCell ref="AJ21:AL21"/>
    <mergeCell ref="AV19:AX19"/>
    <mergeCell ref="AA19:AC19"/>
    <mergeCell ref="AD19:AF19"/>
    <mergeCell ref="X23:Z23"/>
    <mergeCell ref="AM21:AO21"/>
    <mergeCell ref="AP21:AR21"/>
    <mergeCell ref="AS21:AU21"/>
    <mergeCell ref="AJ23:AL23"/>
    <mergeCell ref="AP23:AR23"/>
    <mergeCell ref="AS23:AU23"/>
    <mergeCell ref="U19:Z22"/>
    <mergeCell ref="AA23:AF26"/>
    <mergeCell ref="AG23:AI23"/>
    <mergeCell ref="C23:E23"/>
    <mergeCell ref="F23:H23"/>
    <mergeCell ref="I23:K23"/>
    <mergeCell ref="L23:N23"/>
    <mergeCell ref="O23:Q23"/>
    <mergeCell ref="R23:T23"/>
    <mergeCell ref="U23:W23"/>
    <mergeCell ref="AM23:AO23"/>
    <mergeCell ref="AV23:AX23"/>
    <mergeCell ref="C25:E25"/>
    <mergeCell ref="F25:H25"/>
    <mergeCell ref="I25:K25"/>
    <mergeCell ref="L25:N25"/>
    <mergeCell ref="O25:Q25"/>
    <mergeCell ref="R25:T25"/>
    <mergeCell ref="U25:W25"/>
    <mergeCell ref="AM27:AO27"/>
    <mergeCell ref="AP27:AR27"/>
    <mergeCell ref="C27:E27"/>
    <mergeCell ref="F27:H27"/>
    <mergeCell ref="I27:K27"/>
    <mergeCell ref="L27:N27"/>
    <mergeCell ref="O27:Q27"/>
    <mergeCell ref="R27:T27"/>
    <mergeCell ref="C29:E29"/>
    <mergeCell ref="F29:H29"/>
    <mergeCell ref="I29:K29"/>
    <mergeCell ref="L29:N29"/>
    <mergeCell ref="O29:Q29"/>
    <mergeCell ref="U27:W27"/>
    <mergeCell ref="R31:T31"/>
    <mergeCell ref="U31:W31"/>
    <mergeCell ref="AS27:AU27"/>
    <mergeCell ref="AV25:AX25"/>
    <mergeCell ref="AP25:AR25"/>
    <mergeCell ref="AS25:AU25"/>
    <mergeCell ref="AV27:AX27"/>
    <mergeCell ref="X25:Z25"/>
    <mergeCell ref="AM25:AO25"/>
    <mergeCell ref="X27:Z27"/>
    <mergeCell ref="AV31:AX31"/>
    <mergeCell ref="AA31:AC31"/>
    <mergeCell ref="R29:T29"/>
    <mergeCell ref="U29:W29"/>
    <mergeCell ref="AD29:AF29"/>
    <mergeCell ref="C31:E31"/>
    <mergeCell ref="F31:H31"/>
    <mergeCell ref="I31:K31"/>
    <mergeCell ref="L31:N31"/>
    <mergeCell ref="O31:Q31"/>
    <mergeCell ref="O33:Q33"/>
    <mergeCell ref="R33:T33"/>
    <mergeCell ref="X31:Z31"/>
    <mergeCell ref="AP29:AR29"/>
    <mergeCell ref="AS29:AU29"/>
    <mergeCell ref="AV29:AX29"/>
    <mergeCell ref="AM29:AO29"/>
    <mergeCell ref="AD31:AF31"/>
    <mergeCell ref="AG31:AI31"/>
    <mergeCell ref="AJ31:AL31"/>
    <mergeCell ref="U33:W33"/>
    <mergeCell ref="X33:Z33"/>
    <mergeCell ref="AS33:AU33"/>
    <mergeCell ref="AV33:AX33"/>
    <mergeCell ref="AM31:AR34"/>
    <mergeCell ref="AA33:AC33"/>
    <mergeCell ref="AD33:AF33"/>
    <mergeCell ref="AG33:AI33"/>
    <mergeCell ref="AJ33:AL33"/>
    <mergeCell ref="AS31:AU31"/>
    <mergeCell ref="A11:A14"/>
    <mergeCell ref="A15:A18"/>
    <mergeCell ref="A19:A22"/>
    <mergeCell ref="A23:A26"/>
    <mergeCell ref="A27:A30"/>
    <mergeCell ref="A31:A34"/>
    <mergeCell ref="B31:B34"/>
    <mergeCell ref="B27:B30"/>
    <mergeCell ref="I35:K35"/>
    <mergeCell ref="L35:N35"/>
    <mergeCell ref="O35:Q35"/>
    <mergeCell ref="R35:T35"/>
    <mergeCell ref="C33:E33"/>
    <mergeCell ref="F33:H33"/>
    <mergeCell ref="I33:K33"/>
    <mergeCell ref="L33:N33"/>
    <mergeCell ref="U35:W35"/>
    <mergeCell ref="X35:Z35"/>
    <mergeCell ref="AA35:AC35"/>
    <mergeCell ref="AD35:AF35"/>
    <mergeCell ref="A35:A38"/>
    <mergeCell ref="B35:B38"/>
    <mergeCell ref="C35:E35"/>
    <mergeCell ref="F35:H35"/>
    <mergeCell ref="C37:E37"/>
    <mergeCell ref="F37:H37"/>
    <mergeCell ref="U37:W37"/>
    <mergeCell ref="X37:Z37"/>
    <mergeCell ref="AA37:AC37"/>
    <mergeCell ref="AD37:AF37"/>
    <mergeCell ref="I37:K37"/>
    <mergeCell ref="L37:N37"/>
    <mergeCell ref="O37:Q37"/>
    <mergeCell ref="R37:T37"/>
    <mergeCell ref="AS35:AX38"/>
    <mergeCell ref="AG37:AI37"/>
    <mergeCell ref="AJ37:AL37"/>
    <mergeCell ref="AM37:AO37"/>
    <mergeCell ref="AP37:AR37"/>
    <mergeCell ref="AG35:AI35"/>
    <mergeCell ref="AJ35:AL35"/>
    <mergeCell ref="AM35:AO35"/>
    <mergeCell ref="AP35:AR35"/>
    <mergeCell ref="B23:B26"/>
    <mergeCell ref="B19:B22"/>
    <mergeCell ref="B15:B18"/>
    <mergeCell ref="B11:B14"/>
    <mergeCell ref="AG27:AL30"/>
    <mergeCell ref="AA29:AC29"/>
    <mergeCell ref="AA27:AC27"/>
    <mergeCell ref="AD27:AF27"/>
    <mergeCell ref="AG25:AI25"/>
    <mergeCell ref="AJ25:AL25"/>
    <mergeCell ref="X29:Z29"/>
    <mergeCell ref="BE5:BE6"/>
    <mergeCell ref="AY7:AY10"/>
    <mergeCell ref="AZ7:AZ10"/>
    <mergeCell ref="BA7:BA10"/>
    <mergeCell ref="BB7:BB10"/>
    <mergeCell ref="AP17:AR17"/>
    <mergeCell ref="AS17:AU17"/>
    <mergeCell ref="AV17:AX17"/>
    <mergeCell ref="AA17:AC17"/>
    <mergeCell ref="BB3:BB6"/>
    <mergeCell ref="BC7:BC10"/>
    <mergeCell ref="BD7:BD10"/>
    <mergeCell ref="BE7:BE10"/>
    <mergeCell ref="BC5:BC6"/>
    <mergeCell ref="BD5:BD6"/>
    <mergeCell ref="BE11:BE14"/>
    <mergeCell ref="AY15:AY18"/>
    <mergeCell ref="AZ15:AZ18"/>
    <mergeCell ref="BA15:BA18"/>
    <mergeCell ref="BB15:BB18"/>
    <mergeCell ref="BC15:BC18"/>
    <mergeCell ref="BD15:BD18"/>
    <mergeCell ref="BE15:BE18"/>
    <mergeCell ref="AY11:AY14"/>
    <mergeCell ref="AZ11:AZ14"/>
    <mergeCell ref="AZ19:AZ22"/>
    <mergeCell ref="BA19:BA22"/>
    <mergeCell ref="BB19:BB22"/>
    <mergeCell ref="BC11:BC14"/>
    <mergeCell ref="BD11:BD14"/>
    <mergeCell ref="BA11:BA14"/>
    <mergeCell ref="BB11:BB14"/>
    <mergeCell ref="BC19:BC22"/>
    <mergeCell ref="BD19:BD22"/>
    <mergeCell ref="AZ27:AZ30"/>
    <mergeCell ref="BE19:BE22"/>
    <mergeCell ref="AY23:AY26"/>
    <mergeCell ref="AZ23:AZ26"/>
    <mergeCell ref="BA23:BA26"/>
    <mergeCell ref="BB23:BB26"/>
    <mergeCell ref="BC23:BC26"/>
    <mergeCell ref="BD23:BD26"/>
    <mergeCell ref="BE23:BE26"/>
    <mergeCell ref="AY19:AY22"/>
    <mergeCell ref="BD35:BD38"/>
    <mergeCell ref="BE27:BE30"/>
    <mergeCell ref="AY31:AY34"/>
    <mergeCell ref="AZ31:AZ34"/>
    <mergeCell ref="BA31:BA34"/>
    <mergeCell ref="BB31:BB34"/>
    <mergeCell ref="BC31:BC34"/>
    <mergeCell ref="BD31:BD34"/>
    <mergeCell ref="BE31:BE34"/>
    <mergeCell ref="AY27:AY30"/>
    <mergeCell ref="BE35:BE38"/>
    <mergeCell ref="AY35:AY38"/>
    <mergeCell ref="AZ35:AZ38"/>
    <mergeCell ref="BA35:BA38"/>
    <mergeCell ref="BB35:BB38"/>
    <mergeCell ref="BC27:BC30"/>
    <mergeCell ref="BD27:BD30"/>
    <mergeCell ref="BA27:BA30"/>
    <mergeCell ref="BB27:BB30"/>
    <mergeCell ref="BC35:BC38"/>
  </mergeCells>
  <printOptions/>
  <pageMargins left="0.2362204724409449" right="0.2362204724409449" top="0.7874015748031497" bottom="0.7874015748031497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810602</dc:creator>
  <cp:keywords/>
  <dc:description/>
  <cp:lastModifiedBy>FJ-USER</cp:lastModifiedBy>
  <cp:lastPrinted>2015-02-24T12:43:03Z</cp:lastPrinted>
  <dcterms:created xsi:type="dcterms:W3CDTF">2013-10-16T04:02:26Z</dcterms:created>
  <dcterms:modified xsi:type="dcterms:W3CDTF">2017-03-10T11:48:15Z</dcterms:modified>
  <cp:category/>
  <cp:version/>
  <cp:contentType/>
  <cp:contentStatus/>
</cp:coreProperties>
</file>